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 firstSheet="17" activeTab="23"/>
  </bookViews>
  <sheets>
    <sheet name="ИЗУМРУД " sheetId="1" r:id="rId1"/>
    <sheet name="ИЗУМРУД  (2)" sheetId="2" r:id="rId2"/>
    <sheet name="ИЗУМРУД  (3)" sheetId="3" r:id="rId3"/>
    <sheet name="ИЗУМРУД  (4)" sheetId="4" r:id="rId4"/>
    <sheet name="ИЗУМРУД  (5)" sheetId="5" r:id="rId5"/>
    <sheet name="ИЗУМРУД  (6)" sheetId="6" r:id="rId6"/>
    <sheet name="СОЛНЕЧНАЯ " sheetId="7" r:id="rId7"/>
    <sheet name="СОЛНЕЧНАЯ1" sheetId="8" r:id="rId8"/>
    <sheet name="СОЛНЕЧНАЯ2 " sheetId="9" r:id="rId9"/>
    <sheet name="СОЛНЕЧНАЯ3" sheetId="10" r:id="rId10"/>
    <sheet name="СОЛНЕЧНАЯ4" sheetId="11" r:id="rId11"/>
    <sheet name="СОЛНЕЧНАЯ5" sheetId="12" r:id="rId12"/>
    <sheet name="РОЗОВАЯ1" sheetId="13" r:id="rId13"/>
    <sheet name="РОЗОВАЯ1 (2)" sheetId="14" r:id="rId14"/>
    <sheet name="РОЗОВАЯ1 (3)" sheetId="15" r:id="rId15"/>
    <sheet name="РОЗОВАЯ1 (4)" sheetId="16" r:id="rId16"/>
    <sheet name="РОЗОВАЯ1 (5)" sheetId="17" r:id="rId17"/>
    <sheet name="РОЗОВАЯ1 (6)" sheetId="18" r:id="rId18"/>
    <sheet name="Вед.АЧР" sheetId="19" r:id="rId19"/>
    <sheet name="Вед.АЧР (2)" sheetId="20" r:id="rId20"/>
    <sheet name="Вед.АЧР (3)" sheetId="21" r:id="rId21"/>
    <sheet name="Вед.АЧР(4)" sheetId="22" r:id="rId22"/>
    <sheet name="Вед.АЧР (5)" sheetId="23" r:id="rId23"/>
    <sheet name="Вед.АЧР(6)" sheetId="24" r:id="rId24"/>
  </sheets>
  <externalReferences>
    <externalReference r:id="rId25"/>
  </externalReferences>
  <definedNames>
    <definedName name="cellsCmpKoef" localSheetId="19">[1]Control!#REF!</definedName>
    <definedName name="cellsCmpKoef" localSheetId="20">[1]Control!#REF!</definedName>
    <definedName name="cellsCmpKoef" localSheetId="22">[1]Control!#REF!</definedName>
    <definedName name="cellsCmpKoef" localSheetId="21">[1]Control!#REF!</definedName>
    <definedName name="cellsCmpKoef" localSheetId="23">[1]Control!#REF!</definedName>
    <definedName name="cellsCmpKoef" localSheetId="1">[1]Control!#REF!</definedName>
    <definedName name="cellsCmpKoef" localSheetId="2">[1]Control!#REF!</definedName>
    <definedName name="cellsCmpKoef" localSheetId="3">[1]Control!#REF!</definedName>
    <definedName name="cellsCmpKoef" localSheetId="4">[1]Control!#REF!</definedName>
    <definedName name="cellsCmpKoef" localSheetId="5">[1]Control!#REF!</definedName>
    <definedName name="cellsCmpKoef" localSheetId="13">[1]Control!#REF!</definedName>
    <definedName name="cellsCmpKoef" localSheetId="14">[1]Control!#REF!</definedName>
    <definedName name="cellsCmpKoef" localSheetId="15">[1]Control!#REF!</definedName>
    <definedName name="cellsCmpKoef" localSheetId="16">[1]Control!#REF!</definedName>
    <definedName name="cellsCmpKoef" localSheetId="17">[1]Control!#REF!</definedName>
    <definedName name="cellsCmpKoef" localSheetId="7">[1]Control!#REF!</definedName>
    <definedName name="cellsCmpKoef" localSheetId="8">[1]Control!#REF!</definedName>
    <definedName name="cellsCmpKoef" localSheetId="9">[1]Control!#REF!</definedName>
    <definedName name="cellsCmpKoef" localSheetId="10">[1]Control!#REF!</definedName>
    <definedName name="cellsCmpKoef" localSheetId="11">[1]Control!#REF!</definedName>
    <definedName name="cellsCmpKoef">[1]Control!#REF!</definedName>
    <definedName name="cellsComplex" localSheetId="19">[1]Control!#REF!</definedName>
    <definedName name="cellsComplex" localSheetId="20">[1]Control!#REF!</definedName>
    <definedName name="cellsComplex" localSheetId="22">[1]Control!#REF!</definedName>
    <definedName name="cellsComplex" localSheetId="21">[1]Control!#REF!</definedName>
    <definedName name="cellsComplex" localSheetId="23">[1]Control!#REF!</definedName>
    <definedName name="cellsComplex" localSheetId="1">[1]Control!#REF!</definedName>
    <definedName name="cellsComplex" localSheetId="2">[1]Control!#REF!</definedName>
    <definedName name="cellsComplex" localSheetId="3">[1]Control!#REF!</definedName>
    <definedName name="cellsComplex" localSheetId="4">[1]Control!#REF!</definedName>
    <definedName name="cellsComplex" localSheetId="5">[1]Control!#REF!</definedName>
    <definedName name="cellsComplex" localSheetId="13">[1]Control!#REF!</definedName>
    <definedName name="cellsComplex" localSheetId="14">[1]Control!#REF!</definedName>
    <definedName name="cellsComplex" localSheetId="15">[1]Control!#REF!</definedName>
    <definedName name="cellsComplex" localSheetId="16">[1]Control!#REF!</definedName>
    <definedName name="cellsComplex" localSheetId="17">[1]Control!#REF!</definedName>
    <definedName name="cellsComplex" localSheetId="7">[1]Control!#REF!</definedName>
    <definedName name="cellsComplex" localSheetId="8">[1]Control!#REF!</definedName>
    <definedName name="cellsComplex" localSheetId="9">[1]Control!#REF!</definedName>
    <definedName name="cellsComplex" localSheetId="10">[1]Control!#REF!</definedName>
    <definedName name="cellsComplex" localSheetId="11">[1]Control!#REF!</definedName>
    <definedName name="cellsComplex">[1]Control!#REF!</definedName>
    <definedName name="cellsDiference" localSheetId="19">[1]Control!#REF!</definedName>
    <definedName name="cellsDiference" localSheetId="20">[1]Control!#REF!</definedName>
    <definedName name="cellsDiference" localSheetId="22">[1]Control!#REF!</definedName>
    <definedName name="cellsDiference" localSheetId="21">[1]Control!#REF!</definedName>
    <definedName name="cellsDiference" localSheetId="23">[1]Control!#REF!</definedName>
    <definedName name="cellsDiference" localSheetId="1">[1]Control!#REF!</definedName>
    <definedName name="cellsDiference" localSheetId="2">[1]Control!#REF!</definedName>
    <definedName name="cellsDiference" localSheetId="3">[1]Control!#REF!</definedName>
    <definedName name="cellsDiference" localSheetId="4">[1]Control!#REF!</definedName>
    <definedName name="cellsDiference" localSheetId="5">[1]Control!#REF!</definedName>
    <definedName name="cellsDiference" localSheetId="13">[1]Control!#REF!</definedName>
    <definedName name="cellsDiference" localSheetId="14">[1]Control!#REF!</definedName>
    <definedName name="cellsDiference" localSheetId="15">[1]Control!#REF!</definedName>
    <definedName name="cellsDiference" localSheetId="16">[1]Control!#REF!</definedName>
    <definedName name="cellsDiference" localSheetId="17">[1]Control!#REF!</definedName>
    <definedName name="cellsDiference" localSheetId="7">[1]Control!#REF!</definedName>
    <definedName name="cellsDiference" localSheetId="8">[1]Control!#REF!</definedName>
    <definedName name="cellsDiference" localSheetId="9">[1]Control!#REF!</definedName>
    <definedName name="cellsDiference" localSheetId="10">[1]Control!#REF!</definedName>
    <definedName name="cellsDiference" localSheetId="11">[1]Control!#REF!</definedName>
    <definedName name="cellsDiference">[1]Control!#REF!</definedName>
    <definedName name="cellsDopRasxod" localSheetId="19">[1]Control!#REF!</definedName>
    <definedName name="cellsDopRasxod" localSheetId="20">[1]Control!#REF!</definedName>
    <definedName name="cellsDopRasxod" localSheetId="22">[1]Control!#REF!</definedName>
    <definedName name="cellsDopRasxod" localSheetId="21">[1]Control!#REF!</definedName>
    <definedName name="cellsDopRasxod" localSheetId="23">[1]Control!#REF!</definedName>
    <definedName name="cellsDopRasxod" localSheetId="1">[1]Control!#REF!</definedName>
    <definedName name="cellsDopRasxod" localSheetId="2">[1]Control!#REF!</definedName>
    <definedName name="cellsDopRasxod" localSheetId="3">[1]Control!#REF!</definedName>
    <definedName name="cellsDopRasxod" localSheetId="4">[1]Control!#REF!</definedName>
    <definedName name="cellsDopRasxod" localSheetId="5">[1]Control!#REF!</definedName>
    <definedName name="cellsDopRasxod" localSheetId="13">[1]Control!#REF!</definedName>
    <definedName name="cellsDopRasxod" localSheetId="14">[1]Control!#REF!</definedName>
    <definedName name="cellsDopRasxod" localSheetId="15">[1]Control!#REF!</definedName>
    <definedName name="cellsDopRasxod" localSheetId="16">[1]Control!#REF!</definedName>
    <definedName name="cellsDopRasxod" localSheetId="17">[1]Control!#REF!</definedName>
    <definedName name="cellsDopRasxod" localSheetId="7">[1]Control!#REF!</definedName>
    <definedName name="cellsDopRasxod" localSheetId="8">[1]Control!#REF!</definedName>
    <definedName name="cellsDopRasxod" localSheetId="9">[1]Control!#REF!</definedName>
    <definedName name="cellsDopRasxod" localSheetId="10">[1]Control!#REF!</definedName>
    <definedName name="cellsDopRasxod" localSheetId="11">[1]Control!#REF!</definedName>
    <definedName name="cellsDopRasxod">[1]Control!#REF!</definedName>
    <definedName name="cellsEnerg" localSheetId="19">[1]Control!#REF!</definedName>
    <definedName name="cellsEnerg" localSheetId="20">[1]Control!#REF!</definedName>
    <definedName name="cellsEnerg" localSheetId="22">[1]Control!#REF!</definedName>
    <definedName name="cellsEnerg" localSheetId="21">[1]Control!#REF!</definedName>
    <definedName name="cellsEnerg" localSheetId="23">[1]Control!#REF!</definedName>
    <definedName name="cellsEnerg" localSheetId="1">[1]Control!#REF!</definedName>
    <definedName name="cellsEnerg" localSheetId="2">[1]Control!#REF!</definedName>
    <definedName name="cellsEnerg" localSheetId="3">[1]Control!#REF!</definedName>
    <definedName name="cellsEnerg" localSheetId="4">[1]Control!#REF!</definedName>
    <definedName name="cellsEnerg" localSheetId="5">[1]Control!#REF!</definedName>
    <definedName name="cellsEnerg" localSheetId="13">[1]Control!#REF!</definedName>
    <definedName name="cellsEnerg" localSheetId="14">[1]Control!#REF!</definedName>
    <definedName name="cellsEnerg" localSheetId="15">[1]Control!#REF!</definedName>
    <definedName name="cellsEnerg" localSheetId="16">[1]Control!#REF!</definedName>
    <definedName name="cellsEnerg" localSheetId="17">[1]Control!#REF!</definedName>
    <definedName name="cellsEnerg" localSheetId="7">[1]Control!#REF!</definedName>
    <definedName name="cellsEnerg" localSheetId="8">[1]Control!#REF!</definedName>
    <definedName name="cellsEnerg" localSheetId="9">[1]Control!#REF!</definedName>
    <definedName name="cellsEnerg" localSheetId="10">[1]Control!#REF!</definedName>
    <definedName name="cellsEnerg" localSheetId="11">[1]Control!#REF!</definedName>
    <definedName name="cellsEnerg">[1]Control!#REF!</definedName>
    <definedName name="cellsIndicat1" localSheetId="19">[1]Control!#REF!</definedName>
    <definedName name="cellsIndicat1" localSheetId="20">[1]Control!#REF!</definedName>
    <definedName name="cellsIndicat1" localSheetId="22">[1]Control!#REF!</definedName>
    <definedName name="cellsIndicat1" localSheetId="21">[1]Control!#REF!</definedName>
    <definedName name="cellsIndicat1" localSheetId="23">[1]Control!#REF!</definedName>
    <definedName name="cellsIndicat1" localSheetId="1">[1]Control!#REF!</definedName>
    <definedName name="cellsIndicat1" localSheetId="2">[1]Control!#REF!</definedName>
    <definedName name="cellsIndicat1" localSheetId="3">[1]Control!#REF!</definedName>
    <definedName name="cellsIndicat1" localSheetId="4">[1]Control!#REF!</definedName>
    <definedName name="cellsIndicat1" localSheetId="5">[1]Control!#REF!</definedName>
    <definedName name="cellsIndicat1" localSheetId="13">[1]Control!#REF!</definedName>
    <definedName name="cellsIndicat1" localSheetId="14">[1]Control!#REF!</definedName>
    <definedName name="cellsIndicat1" localSheetId="15">[1]Control!#REF!</definedName>
    <definedName name="cellsIndicat1" localSheetId="16">[1]Control!#REF!</definedName>
    <definedName name="cellsIndicat1" localSheetId="17">[1]Control!#REF!</definedName>
    <definedName name="cellsIndicat1" localSheetId="7">[1]Control!#REF!</definedName>
    <definedName name="cellsIndicat1" localSheetId="8">[1]Control!#REF!</definedName>
    <definedName name="cellsIndicat1" localSheetId="9">[1]Control!#REF!</definedName>
    <definedName name="cellsIndicat1" localSheetId="10">[1]Control!#REF!</definedName>
    <definedName name="cellsIndicat1" localSheetId="11">[1]Control!#REF!</definedName>
    <definedName name="cellsIndicat1">[1]Control!#REF!</definedName>
    <definedName name="cellsIndicat2" localSheetId="19">[1]Control!#REF!</definedName>
    <definedName name="cellsIndicat2" localSheetId="20">[1]Control!#REF!</definedName>
    <definedName name="cellsIndicat2" localSheetId="22">[1]Control!#REF!</definedName>
    <definedName name="cellsIndicat2" localSheetId="21">[1]Control!#REF!</definedName>
    <definedName name="cellsIndicat2" localSheetId="23">[1]Control!#REF!</definedName>
    <definedName name="cellsIndicat2" localSheetId="1">[1]Control!#REF!</definedName>
    <definedName name="cellsIndicat2" localSheetId="2">[1]Control!#REF!</definedName>
    <definedName name="cellsIndicat2" localSheetId="3">[1]Control!#REF!</definedName>
    <definedName name="cellsIndicat2" localSheetId="4">[1]Control!#REF!</definedName>
    <definedName name="cellsIndicat2" localSheetId="5">[1]Control!#REF!</definedName>
    <definedName name="cellsIndicat2" localSheetId="13">[1]Control!#REF!</definedName>
    <definedName name="cellsIndicat2" localSheetId="14">[1]Control!#REF!</definedName>
    <definedName name="cellsIndicat2" localSheetId="15">[1]Control!#REF!</definedName>
    <definedName name="cellsIndicat2" localSheetId="16">[1]Control!#REF!</definedName>
    <definedName name="cellsIndicat2" localSheetId="17">[1]Control!#REF!</definedName>
    <definedName name="cellsIndicat2" localSheetId="7">[1]Control!#REF!</definedName>
    <definedName name="cellsIndicat2" localSheetId="8">[1]Control!#REF!</definedName>
    <definedName name="cellsIndicat2" localSheetId="9">[1]Control!#REF!</definedName>
    <definedName name="cellsIndicat2" localSheetId="10">[1]Control!#REF!</definedName>
    <definedName name="cellsIndicat2" localSheetId="11">[1]Control!#REF!</definedName>
    <definedName name="cellsIndicat2">[1]Control!#REF!</definedName>
    <definedName name="cellsMonth" localSheetId="19">[1]Control!#REF!</definedName>
    <definedName name="cellsMonth" localSheetId="20">[1]Control!#REF!</definedName>
    <definedName name="cellsMonth" localSheetId="22">[1]Control!#REF!</definedName>
    <definedName name="cellsMonth" localSheetId="21">[1]Control!#REF!</definedName>
    <definedName name="cellsMonth" localSheetId="23">[1]Control!#REF!</definedName>
    <definedName name="cellsMonth" localSheetId="1">[1]Control!#REF!</definedName>
    <definedName name="cellsMonth" localSheetId="2">[1]Control!#REF!</definedName>
    <definedName name="cellsMonth" localSheetId="3">[1]Control!#REF!</definedName>
    <definedName name="cellsMonth" localSheetId="4">[1]Control!#REF!</definedName>
    <definedName name="cellsMonth" localSheetId="5">[1]Control!#REF!</definedName>
    <definedName name="cellsMonth" localSheetId="13">[1]Control!#REF!</definedName>
    <definedName name="cellsMonth" localSheetId="14">[1]Control!#REF!</definedName>
    <definedName name="cellsMonth" localSheetId="15">[1]Control!#REF!</definedName>
    <definedName name="cellsMonth" localSheetId="16">[1]Control!#REF!</definedName>
    <definedName name="cellsMonth" localSheetId="17">[1]Control!#REF!</definedName>
    <definedName name="cellsMonth" localSheetId="7">[1]Control!#REF!</definedName>
    <definedName name="cellsMonth" localSheetId="8">[1]Control!#REF!</definedName>
    <definedName name="cellsMonth" localSheetId="9">[1]Control!#REF!</definedName>
    <definedName name="cellsMonth" localSheetId="10">[1]Control!#REF!</definedName>
    <definedName name="cellsMonth" localSheetId="11">[1]Control!#REF!</definedName>
    <definedName name="cellsMonth">[1]Control!#REF!</definedName>
    <definedName name="cellsNameComplex" localSheetId="19">[1]Control!#REF!</definedName>
    <definedName name="cellsNameComplex" localSheetId="20">[1]Control!#REF!</definedName>
    <definedName name="cellsNameComplex" localSheetId="22">[1]Control!#REF!</definedName>
    <definedName name="cellsNameComplex" localSheetId="21">[1]Control!#REF!</definedName>
    <definedName name="cellsNameComplex" localSheetId="23">[1]Control!#REF!</definedName>
    <definedName name="cellsNameComplex" localSheetId="1">[1]Control!#REF!</definedName>
    <definedName name="cellsNameComplex" localSheetId="2">[1]Control!#REF!</definedName>
    <definedName name="cellsNameComplex" localSheetId="3">[1]Control!#REF!</definedName>
    <definedName name="cellsNameComplex" localSheetId="4">[1]Control!#REF!</definedName>
    <definedName name="cellsNameComplex" localSheetId="5">[1]Control!#REF!</definedName>
    <definedName name="cellsNameComplex" localSheetId="13">[1]Control!#REF!</definedName>
    <definedName name="cellsNameComplex" localSheetId="14">[1]Control!#REF!</definedName>
    <definedName name="cellsNameComplex" localSheetId="15">[1]Control!#REF!</definedName>
    <definedName name="cellsNameComplex" localSheetId="16">[1]Control!#REF!</definedName>
    <definedName name="cellsNameComplex" localSheetId="17">[1]Control!#REF!</definedName>
    <definedName name="cellsNameComplex" localSheetId="7">[1]Control!#REF!</definedName>
    <definedName name="cellsNameComplex" localSheetId="8">[1]Control!#REF!</definedName>
    <definedName name="cellsNameComplex" localSheetId="9">[1]Control!#REF!</definedName>
    <definedName name="cellsNameComplex" localSheetId="10">[1]Control!#REF!</definedName>
    <definedName name="cellsNameComplex" localSheetId="11">[1]Control!#REF!</definedName>
    <definedName name="cellsNameComplex">[1]Control!#REF!</definedName>
    <definedName name="cellsNmCount" localSheetId="19">[1]Control!#REF!</definedName>
    <definedName name="cellsNmCount" localSheetId="20">[1]Control!#REF!</definedName>
    <definedName name="cellsNmCount" localSheetId="22">[1]Control!#REF!</definedName>
    <definedName name="cellsNmCount" localSheetId="21">[1]Control!#REF!</definedName>
    <definedName name="cellsNmCount" localSheetId="23">[1]Control!#REF!</definedName>
    <definedName name="cellsNmCount" localSheetId="1">[1]Control!#REF!</definedName>
    <definedName name="cellsNmCount" localSheetId="2">[1]Control!#REF!</definedName>
    <definedName name="cellsNmCount" localSheetId="3">[1]Control!#REF!</definedName>
    <definedName name="cellsNmCount" localSheetId="4">[1]Control!#REF!</definedName>
    <definedName name="cellsNmCount" localSheetId="5">[1]Control!#REF!</definedName>
    <definedName name="cellsNmCount" localSheetId="13">[1]Control!#REF!</definedName>
    <definedName name="cellsNmCount" localSheetId="14">[1]Control!#REF!</definedName>
    <definedName name="cellsNmCount" localSheetId="15">[1]Control!#REF!</definedName>
    <definedName name="cellsNmCount" localSheetId="16">[1]Control!#REF!</definedName>
    <definedName name="cellsNmCount" localSheetId="17">[1]Control!#REF!</definedName>
    <definedName name="cellsNmCount" localSheetId="7">[1]Control!#REF!</definedName>
    <definedName name="cellsNmCount" localSheetId="8">[1]Control!#REF!</definedName>
    <definedName name="cellsNmCount" localSheetId="9">[1]Control!#REF!</definedName>
    <definedName name="cellsNmCount" localSheetId="10">[1]Control!#REF!</definedName>
    <definedName name="cellsNmCount" localSheetId="11">[1]Control!#REF!</definedName>
    <definedName name="cellsNmCount">[1]Control!#REF!</definedName>
    <definedName name="cellsScale" localSheetId="19">[1]Control!#REF!</definedName>
    <definedName name="cellsScale" localSheetId="20">[1]Control!#REF!</definedName>
    <definedName name="cellsScale" localSheetId="22">[1]Control!#REF!</definedName>
    <definedName name="cellsScale" localSheetId="21">[1]Control!#REF!</definedName>
    <definedName name="cellsScale" localSheetId="23">[1]Control!#REF!</definedName>
    <definedName name="cellsScale" localSheetId="1">[1]Control!#REF!</definedName>
    <definedName name="cellsScale" localSheetId="2">[1]Control!#REF!</definedName>
    <definedName name="cellsScale" localSheetId="3">[1]Control!#REF!</definedName>
    <definedName name="cellsScale" localSheetId="4">[1]Control!#REF!</definedName>
    <definedName name="cellsScale" localSheetId="5">[1]Control!#REF!</definedName>
    <definedName name="cellsScale" localSheetId="13">[1]Control!#REF!</definedName>
    <definedName name="cellsScale" localSheetId="14">[1]Control!#REF!</definedName>
    <definedName name="cellsScale" localSheetId="15">[1]Control!#REF!</definedName>
    <definedName name="cellsScale" localSheetId="16">[1]Control!#REF!</definedName>
    <definedName name="cellsScale" localSheetId="17">[1]Control!#REF!</definedName>
    <definedName name="cellsScale" localSheetId="7">[1]Control!#REF!</definedName>
    <definedName name="cellsScale" localSheetId="8">[1]Control!#REF!</definedName>
    <definedName name="cellsScale" localSheetId="9">[1]Control!#REF!</definedName>
    <definedName name="cellsScale" localSheetId="10">[1]Control!#REF!</definedName>
    <definedName name="cellsScale" localSheetId="11">[1]Control!#REF!</definedName>
    <definedName name="cellsScale">[1]Control!#REF!</definedName>
    <definedName name="cellsYear" localSheetId="19">[1]Control!#REF!</definedName>
    <definedName name="cellsYear" localSheetId="20">[1]Control!#REF!</definedName>
    <definedName name="cellsYear" localSheetId="22">[1]Control!#REF!</definedName>
    <definedName name="cellsYear" localSheetId="21">[1]Control!#REF!</definedName>
    <definedName name="cellsYear" localSheetId="23">[1]Control!#REF!</definedName>
    <definedName name="cellsYear" localSheetId="1">[1]Control!#REF!</definedName>
    <definedName name="cellsYear" localSheetId="2">[1]Control!#REF!</definedName>
    <definedName name="cellsYear" localSheetId="3">[1]Control!#REF!</definedName>
    <definedName name="cellsYear" localSheetId="4">[1]Control!#REF!</definedName>
    <definedName name="cellsYear" localSheetId="5">[1]Control!#REF!</definedName>
    <definedName name="cellsYear" localSheetId="13">[1]Control!#REF!</definedName>
    <definedName name="cellsYear" localSheetId="14">[1]Control!#REF!</definedName>
    <definedName name="cellsYear" localSheetId="15">[1]Control!#REF!</definedName>
    <definedName name="cellsYear" localSheetId="16">[1]Control!#REF!</definedName>
    <definedName name="cellsYear" localSheetId="17">[1]Control!#REF!</definedName>
    <definedName name="cellsYear" localSheetId="7">[1]Control!#REF!</definedName>
    <definedName name="cellsYear" localSheetId="8">[1]Control!#REF!</definedName>
    <definedName name="cellsYear" localSheetId="9">[1]Control!#REF!</definedName>
    <definedName name="cellsYear" localSheetId="10">[1]Control!#REF!</definedName>
    <definedName name="cellsYear" localSheetId="11">[1]Control!#REF!</definedName>
    <definedName name="cellsYear">[1]Control!#REF!</definedName>
    <definedName name="columnsDay" localSheetId="19">[1]Control!#REF!</definedName>
    <definedName name="columnsDay" localSheetId="20">[1]Control!#REF!</definedName>
    <definedName name="columnsDay" localSheetId="22">[1]Control!#REF!</definedName>
    <definedName name="columnsDay" localSheetId="21">[1]Control!#REF!</definedName>
    <definedName name="columnsDay" localSheetId="23">[1]Control!#REF!</definedName>
    <definedName name="columnsDay" localSheetId="1">[1]Control!#REF!</definedName>
    <definedName name="columnsDay" localSheetId="2">[1]Control!#REF!</definedName>
    <definedName name="columnsDay" localSheetId="3">[1]Control!#REF!</definedName>
    <definedName name="columnsDay" localSheetId="4">[1]Control!#REF!</definedName>
    <definedName name="columnsDay" localSheetId="5">[1]Control!#REF!</definedName>
    <definedName name="columnsDay" localSheetId="13">[1]Control!#REF!</definedName>
    <definedName name="columnsDay" localSheetId="14">[1]Control!#REF!</definedName>
    <definedName name="columnsDay" localSheetId="15">[1]Control!#REF!</definedName>
    <definedName name="columnsDay" localSheetId="16">[1]Control!#REF!</definedName>
    <definedName name="columnsDay" localSheetId="17">[1]Control!#REF!</definedName>
    <definedName name="columnsDay" localSheetId="7">[1]Control!#REF!</definedName>
    <definedName name="columnsDay" localSheetId="8">[1]Control!#REF!</definedName>
    <definedName name="columnsDay" localSheetId="9">[1]Control!#REF!</definedName>
    <definedName name="columnsDay" localSheetId="10">[1]Control!#REF!</definedName>
    <definedName name="columnsDay" localSheetId="11">[1]Control!#REF!</definedName>
    <definedName name="columnsDay">[1]Control!#REF!</definedName>
    <definedName name="columnsVDHolder" localSheetId="19">[1]Control!#REF!</definedName>
    <definedName name="columnsVDHolder" localSheetId="20">[1]Control!#REF!</definedName>
    <definedName name="columnsVDHolder" localSheetId="22">[1]Control!#REF!</definedName>
    <definedName name="columnsVDHolder" localSheetId="21">[1]Control!#REF!</definedName>
    <definedName name="columnsVDHolder" localSheetId="23">[1]Control!#REF!</definedName>
    <definedName name="columnsVDHolder" localSheetId="1">[1]Control!#REF!</definedName>
    <definedName name="columnsVDHolder" localSheetId="2">[1]Control!#REF!</definedName>
    <definedName name="columnsVDHolder" localSheetId="3">[1]Control!#REF!</definedName>
    <definedName name="columnsVDHolder" localSheetId="4">[1]Control!#REF!</definedName>
    <definedName name="columnsVDHolder" localSheetId="5">[1]Control!#REF!</definedName>
    <definedName name="columnsVDHolder" localSheetId="13">[1]Control!#REF!</definedName>
    <definedName name="columnsVDHolder" localSheetId="14">[1]Control!#REF!</definedName>
    <definedName name="columnsVDHolder" localSheetId="15">[1]Control!#REF!</definedName>
    <definedName name="columnsVDHolder" localSheetId="16">[1]Control!#REF!</definedName>
    <definedName name="columnsVDHolder" localSheetId="17">[1]Control!#REF!</definedName>
    <definedName name="columnsVDHolder" localSheetId="7">[1]Control!#REF!</definedName>
    <definedName name="columnsVDHolder" localSheetId="8">[1]Control!#REF!</definedName>
    <definedName name="columnsVDHolder" localSheetId="9">[1]Control!#REF!</definedName>
    <definedName name="columnsVDHolder" localSheetId="10">[1]Control!#REF!</definedName>
    <definedName name="columnsVDHolder" localSheetId="11">[1]Control!#REF!</definedName>
    <definedName name="columnsVDHolder">[1]Control!#REF!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19">[1]Control!#REF!</definedName>
    <definedName name="nameSheet_Spisok" localSheetId="20">[1]Control!#REF!</definedName>
    <definedName name="nameSheet_Spisok" localSheetId="22">[1]Control!#REF!</definedName>
    <definedName name="nameSheet_Spisok" localSheetId="21">[1]Control!#REF!</definedName>
    <definedName name="nameSheet_Spisok" localSheetId="23">[1]Control!#REF!</definedName>
    <definedName name="nameSheet_Spisok" localSheetId="1">[1]Control!#REF!</definedName>
    <definedName name="nameSheet_Spisok" localSheetId="2">[1]Control!#REF!</definedName>
    <definedName name="nameSheet_Spisok" localSheetId="3">[1]Control!#REF!</definedName>
    <definedName name="nameSheet_Spisok" localSheetId="4">[1]Control!#REF!</definedName>
    <definedName name="nameSheet_Spisok" localSheetId="5">[1]Control!#REF!</definedName>
    <definedName name="nameSheet_Spisok" localSheetId="13">[1]Control!#REF!</definedName>
    <definedName name="nameSheet_Spisok" localSheetId="14">[1]Control!#REF!</definedName>
    <definedName name="nameSheet_Spisok" localSheetId="15">[1]Control!#REF!</definedName>
    <definedName name="nameSheet_Spisok" localSheetId="16">[1]Control!#REF!</definedName>
    <definedName name="nameSheet_Spisok" localSheetId="17">[1]Control!#REF!</definedName>
    <definedName name="nameSheet_Spisok" localSheetId="7">[1]Control!#REF!</definedName>
    <definedName name="nameSheet_Spisok" localSheetId="8">[1]Control!#REF!</definedName>
    <definedName name="nameSheet_Spisok" localSheetId="9">[1]Control!#REF!</definedName>
    <definedName name="nameSheet_Spisok" localSheetId="10">[1]Control!#REF!</definedName>
    <definedName name="nameSheet_Spisok" localSheetId="11">[1]Control!#REF!</definedName>
    <definedName name="nameSheet_Spisok">[1]Control!#REF!</definedName>
    <definedName name="rowsDay" localSheetId="19">[1]Control!#REF!</definedName>
    <definedName name="rowsDay" localSheetId="20">[1]Control!#REF!</definedName>
    <definedName name="rowsDay" localSheetId="22">[1]Control!#REF!</definedName>
    <definedName name="rowsDay" localSheetId="21">[1]Control!#REF!</definedName>
    <definedName name="rowsDay" localSheetId="23">[1]Control!#REF!</definedName>
    <definedName name="rowsDay" localSheetId="1">[1]Control!#REF!</definedName>
    <definedName name="rowsDay" localSheetId="2">[1]Control!#REF!</definedName>
    <definedName name="rowsDay" localSheetId="3">[1]Control!#REF!</definedName>
    <definedName name="rowsDay" localSheetId="4">[1]Control!#REF!</definedName>
    <definedName name="rowsDay" localSheetId="5">[1]Control!#REF!</definedName>
    <definedName name="rowsDay" localSheetId="13">[1]Control!#REF!</definedName>
    <definedName name="rowsDay" localSheetId="14">[1]Control!#REF!</definedName>
    <definedName name="rowsDay" localSheetId="15">[1]Control!#REF!</definedName>
    <definedName name="rowsDay" localSheetId="16">[1]Control!#REF!</definedName>
    <definedName name="rowsDay" localSheetId="17">[1]Control!#REF!</definedName>
    <definedName name="rowsDay" localSheetId="7">[1]Control!#REF!</definedName>
    <definedName name="rowsDay" localSheetId="8">[1]Control!#REF!</definedName>
    <definedName name="rowsDay" localSheetId="9">[1]Control!#REF!</definedName>
    <definedName name="rowsDay" localSheetId="10">[1]Control!#REF!</definedName>
    <definedName name="rowsDay" localSheetId="11">[1]Control!#REF!</definedName>
    <definedName name="rowsDay">[1]Control!#REF!</definedName>
    <definedName name="rowSpisok_beg" localSheetId="19">[1]Control!#REF!</definedName>
    <definedName name="rowSpisok_beg" localSheetId="20">[1]Control!#REF!</definedName>
    <definedName name="rowSpisok_beg" localSheetId="22">[1]Control!#REF!</definedName>
    <definedName name="rowSpisok_beg" localSheetId="21">[1]Control!#REF!</definedName>
    <definedName name="rowSpisok_beg" localSheetId="23">[1]Control!#REF!</definedName>
    <definedName name="rowSpisok_beg" localSheetId="1">[1]Control!#REF!</definedName>
    <definedName name="rowSpisok_beg" localSheetId="2">[1]Control!#REF!</definedName>
    <definedName name="rowSpisok_beg" localSheetId="3">[1]Control!#REF!</definedName>
    <definedName name="rowSpisok_beg" localSheetId="4">[1]Control!#REF!</definedName>
    <definedName name="rowSpisok_beg" localSheetId="5">[1]Control!#REF!</definedName>
    <definedName name="rowSpisok_beg" localSheetId="13">[1]Control!#REF!</definedName>
    <definedName name="rowSpisok_beg" localSheetId="14">[1]Control!#REF!</definedName>
    <definedName name="rowSpisok_beg" localSheetId="15">[1]Control!#REF!</definedName>
    <definedName name="rowSpisok_beg" localSheetId="16">[1]Control!#REF!</definedName>
    <definedName name="rowSpisok_beg" localSheetId="17">[1]Control!#REF!</definedName>
    <definedName name="rowSpisok_beg" localSheetId="7">[1]Control!#REF!</definedName>
    <definedName name="rowSpisok_beg" localSheetId="8">[1]Control!#REF!</definedName>
    <definedName name="rowSpisok_beg" localSheetId="9">[1]Control!#REF!</definedName>
    <definedName name="rowSpisok_beg" localSheetId="10">[1]Control!#REF!</definedName>
    <definedName name="rowSpisok_beg" localSheetId="11">[1]Control!#REF!</definedName>
    <definedName name="rowSpisok_beg">[1]Control!#REF!</definedName>
    <definedName name="rowsVDHolder" localSheetId="19">[1]Control!#REF!</definedName>
    <definedName name="rowsVDHolder" localSheetId="20">[1]Control!#REF!</definedName>
    <definedName name="rowsVDHolder" localSheetId="22">[1]Control!#REF!</definedName>
    <definedName name="rowsVDHolder" localSheetId="21">[1]Control!#REF!</definedName>
    <definedName name="rowsVDHolder" localSheetId="23">[1]Control!#REF!</definedName>
    <definedName name="rowsVDHolder" localSheetId="1">[1]Control!#REF!</definedName>
    <definedName name="rowsVDHolder" localSheetId="2">[1]Control!#REF!</definedName>
    <definedName name="rowsVDHolder" localSheetId="3">[1]Control!#REF!</definedName>
    <definedName name="rowsVDHolder" localSheetId="4">[1]Control!#REF!</definedName>
    <definedName name="rowsVDHolder" localSheetId="5">[1]Control!#REF!</definedName>
    <definedName name="rowsVDHolder" localSheetId="13">[1]Control!#REF!</definedName>
    <definedName name="rowsVDHolder" localSheetId="14">[1]Control!#REF!</definedName>
    <definedName name="rowsVDHolder" localSheetId="15">[1]Control!#REF!</definedName>
    <definedName name="rowsVDHolder" localSheetId="16">[1]Control!#REF!</definedName>
    <definedName name="rowsVDHolder" localSheetId="17">[1]Control!#REF!</definedName>
    <definedName name="rowsVDHolder" localSheetId="7">[1]Control!#REF!</definedName>
    <definedName name="rowsVDHolder" localSheetId="8">[1]Control!#REF!</definedName>
    <definedName name="rowsVDHolder" localSheetId="9">[1]Control!#REF!</definedName>
    <definedName name="rowsVDHolder" localSheetId="10">[1]Control!#REF!</definedName>
    <definedName name="rowsVDHolder" localSheetId="11">[1]Control!#REF!</definedName>
    <definedName name="rowsVDHolder">[1]Control!#REF!</definedName>
    <definedName name="wrn.мартюш." localSheetId="18" hidden="1">{#N/A,#N/A,FALSE,"Мартюш";#N/A,#N/A,FALSE,"ЖБК"}</definedName>
    <definedName name="wrn.мартюш." localSheetId="19" hidden="1">{#N/A,#N/A,FALSE,"Мартюш";#N/A,#N/A,FALSE,"ЖБК"}</definedName>
    <definedName name="wrn.мартюш." localSheetId="20" hidden="1">{#N/A,#N/A,FALSE,"Мартюш";#N/A,#N/A,FALSE,"ЖБК"}</definedName>
    <definedName name="wrn.мартюш." localSheetId="22" hidden="1">{#N/A,#N/A,FALSE,"Мартюш";#N/A,#N/A,FALSE,"ЖБК"}</definedName>
    <definedName name="wrn.мартюш." localSheetId="21" hidden="1">{#N/A,#N/A,FALSE,"Мартюш";#N/A,#N/A,FALSE,"ЖБК"}</definedName>
    <definedName name="wrn.мартюш." localSheetId="23" hidden="1">{#N/A,#N/A,FALSE,"Мартюш";#N/A,#N/A,FALSE,"ЖБК"}</definedName>
    <definedName name="wrn.мартюш." localSheetId="1" hidden="1">{#N/A,#N/A,FALSE,"Мартюш";#N/A,#N/A,FALSE,"ЖБК"}</definedName>
    <definedName name="wrn.мартюш." localSheetId="2" hidden="1">{#N/A,#N/A,FALSE,"Мартюш";#N/A,#N/A,FALSE,"ЖБК"}</definedName>
    <definedName name="wrn.мартюш." localSheetId="3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5" hidden="1">{#N/A,#N/A,FALSE,"Мартюш";#N/A,#N/A,FALSE,"ЖБК"}</definedName>
    <definedName name="wrn.мартюш." localSheetId="12" hidden="1">{#N/A,#N/A,FALSE,"Мартюш";#N/A,#N/A,FALSE,"ЖБК"}</definedName>
    <definedName name="wrn.мартюш." localSheetId="13" hidden="1">{#N/A,#N/A,FALSE,"Мартюш";#N/A,#N/A,FALSE,"ЖБК"}</definedName>
    <definedName name="wrn.мартюш." localSheetId="14" hidden="1">{#N/A,#N/A,FALSE,"Мартюш";#N/A,#N/A,FALSE,"ЖБК"}</definedName>
    <definedName name="wrn.мартюш." localSheetId="15" hidden="1">{#N/A,#N/A,FALSE,"Мартюш";#N/A,#N/A,FALSE,"ЖБК"}</definedName>
    <definedName name="wrn.мартюш." localSheetId="16" hidden="1">{#N/A,#N/A,FALSE,"Мартюш";#N/A,#N/A,FALSE,"ЖБК"}</definedName>
    <definedName name="wrn.мартюш." localSheetId="17" hidden="1">{#N/A,#N/A,FALSE,"Мартюш";#N/A,#N/A,FALSE,"ЖБК"}</definedName>
    <definedName name="wrn.мартюш." localSheetId="6" hidden="1">{#N/A,#N/A,FALSE,"Мартюш";#N/A,#N/A,FALSE,"ЖБК"}</definedName>
    <definedName name="wrn.мартюш." localSheetId="7" hidden="1">{#N/A,#N/A,FALSE,"Мартюш";#N/A,#N/A,FALSE,"ЖБК"}</definedName>
    <definedName name="wrn.мартюш." localSheetId="8" hidden="1">{#N/A,#N/A,FALSE,"Мартюш";#N/A,#N/A,FALSE,"ЖБК"}</definedName>
    <definedName name="wrn.мартюш." localSheetId="9" hidden="1">{#N/A,#N/A,FALSE,"Мартюш";#N/A,#N/A,FALSE,"ЖБК"}</definedName>
    <definedName name="wrn.мартюш." localSheetId="10" hidden="1">{#N/A,#N/A,FALSE,"Мартюш";#N/A,#N/A,FALSE,"ЖБК"}</definedName>
    <definedName name="wrn.мартюш." localSheetId="11" hidden="1">{#N/A,#N/A,FALSE,"Мартюш";#N/A,#N/A,FALSE,"ЖБК"}</definedName>
    <definedName name="wrn.мартюш." hidden="1">{#N/A,#N/A,FALSE,"Мартюш";#N/A,#N/A,FALSE,"ЖБК"}</definedName>
    <definedName name="_xlnm.Print_Area" localSheetId="0">'ИЗУМРУД '!$A$1:$AC$74</definedName>
    <definedName name="_xlnm.Print_Area" localSheetId="1">'ИЗУМРУД  (2)'!$A$1:$Z$74</definedName>
    <definedName name="_xlnm.Print_Area" localSheetId="2">'ИЗУМРУД  (3)'!$A$1:$Z$74</definedName>
    <definedName name="_xlnm.Print_Area" localSheetId="3">'ИЗУМРУД  (4)'!$A$1:$Z$74</definedName>
    <definedName name="_xlnm.Print_Area" localSheetId="4">'ИЗУМРУД  (5)'!$A$1:$Z$74</definedName>
    <definedName name="_xlnm.Print_Area" localSheetId="5">'ИЗУМРУД  (6)'!$A$1:$Z$74</definedName>
    <definedName name="_xlnm.Print_Area" localSheetId="12">РОЗОВАЯ1!$A$1:$AD$74</definedName>
    <definedName name="_xlnm.Print_Area" localSheetId="13">'РОЗОВАЯ1 (2)'!$A$1:$AD$74</definedName>
    <definedName name="_xlnm.Print_Area" localSheetId="14">'РОЗОВАЯ1 (3)'!$A$1:$AD$74</definedName>
    <definedName name="_xlnm.Print_Area" localSheetId="15">'РОЗОВАЯ1 (4)'!$A$1:$AD$74</definedName>
    <definedName name="_xlnm.Print_Area" localSheetId="16">'РОЗОВАЯ1 (5)'!$A$1:$AD$74</definedName>
    <definedName name="_xlnm.Print_Area" localSheetId="17">'РОЗОВАЯ1 (6)'!$A$1:$AD$74</definedName>
    <definedName name="_xlnm.Print_Area" localSheetId="6">'СОЛНЕЧНАЯ '!$A$1:$AC$74,'СОЛНЕЧНАЯ '!$AD$1:$AN$45</definedName>
    <definedName name="_xlnm.Print_Area" localSheetId="7">СОЛНЕЧНАЯ1!$A$1:$AC$74</definedName>
    <definedName name="_xlnm.Print_Area" localSheetId="8">'СОЛНЕЧНАЯ2 '!$A$1:$AC$74</definedName>
    <definedName name="_xlnm.Print_Area" localSheetId="9">СОЛНЕЧНАЯ3!$A$1:$AC$74</definedName>
    <definedName name="_xlnm.Print_Area" localSheetId="10">СОЛНЕЧНАЯ4!$A$1:$AC$74</definedName>
    <definedName name="_xlnm.Print_Area" localSheetId="11">СОЛНЕЧНАЯ5!$A$1:$AC$74</definedName>
    <definedName name="синарская1" localSheetId="19">[1]Control!#REF!</definedName>
    <definedName name="синарская1" localSheetId="20">[1]Control!#REF!</definedName>
    <definedName name="синарская1" localSheetId="22">[1]Control!#REF!</definedName>
    <definedName name="синарская1" localSheetId="21">[1]Control!#REF!</definedName>
    <definedName name="синарская1" localSheetId="23">[1]Control!#REF!</definedName>
    <definedName name="синарская1" localSheetId="1">[1]Control!#REF!</definedName>
    <definedName name="синарская1" localSheetId="2">[1]Control!#REF!</definedName>
    <definedName name="синарская1" localSheetId="3">[1]Control!#REF!</definedName>
    <definedName name="синарская1" localSheetId="4">[1]Control!#REF!</definedName>
    <definedName name="синарская1" localSheetId="5">[1]Control!#REF!</definedName>
    <definedName name="синарская1" localSheetId="13">[1]Control!#REF!</definedName>
    <definedName name="синарская1" localSheetId="14">[1]Control!#REF!</definedName>
    <definedName name="синарская1" localSheetId="15">[1]Control!#REF!</definedName>
    <definedName name="синарская1" localSheetId="16">[1]Control!#REF!</definedName>
    <definedName name="синарская1" localSheetId="17">[1]Control!#REF!</definedName>
    <definedName name="синарская1" localSheetId="7">[1]Control!#REF!</definedName>
    <definedName name="синарская1" localSheetId="8">[1]Control!#REF!</definedName>
    <definedName name="синарская1" localSheetId="9">[1]Control!#REF!</definedName>
    <definedName name="синарская1" localSheetId="10">[1]Control!#REF!</definedName>
    <definedName name="синарская1" localSheetId="11">[1]Control!#REF!</definedName>
    <definedName name="синарская1">[1]Control!#REF!</definedName>
    <definedName name="синарская2" localSheetId="19">[1]Control!#REF!</definedName>
    <definedName name="синарская2" localSheetId="20">[1]Control!#REF!</definedName>
    <definedName name="синарская2" localSheetId="22">[1]Control!#REF!</definedName>
    <definedName name="синарская2" localSheetId="21">[1]Control!#REF!</definedName>
    <definedName name="синарская2" localSheetId="23">[1]Control!#REF!</definedName>
    <definedName name="синарская2" localSheetId="1">[1]Control!#REF!</definedName>
    <definedName name="синарская2" localSheetId="2">[1]Control!#REF!</definedName>
    <definedName name="синарская2" localSheetId="3">[1]Control!#REF!</definedName>
    <definedName name="синарская2" localSheetId="4">[1]Control!#REF!</definedName>
    <definedName name="синарская2" localSheetId="5">[1]Control!#REF!</definedName>
    <definedName name="синарская2" localSheetId="13">[1]Control!#REF!</definedName>
    <definedName name="синарская2" localSheetId="14">[1]Control!#REF!</definedName>
    <definedName name="синарская2" localSheetId="15">[1]Control!#REF!</definedName>
    <definedName name="синарская2" localSheetId="16">[1]Control!#REF!</definedName>
    <definedName name="синарская2" localSheetId="17">[1]Control!#REF!</definedName>
    <definedName name="синарская2" localSheetId="7">[1]Control!#REF!</definedName>
    <definedName name="синарская2" localSheetId="8">[1]Control!#REF!</definedName>
    <definedName name="синарская2" localSheetId="9">[1]Control!#REF!</definedName>
    <definedName name="синарская2" localSheetId="10">[1]Control!#REF!</definedName>
    <definedName name="синарская2" localSheetId="11">[1]Control!#REF!</definedName>
    <definedName name="синарская2">[1]Control!#REF!</definedName>
  </definedNames>
  <calcPr calcId="124519"/>
</workbook>
</file>

<file path=xl/calcChain.xml><?xml version="1.0" encoding="utf-8"?>
<calcChain xmlns="http://schemas.openxmlformats.org/spreadsheetml/2006/main">
  <c r="AC12" i="18"/>
  <c r="AB12"/>
  <c r="AA12"/>
  <c r="Z12"/>
  <c r="Y12"/>
  <c r="X12"/>
  <c r="W12"/>
  <c r="V12"/>
  <c r="AB11"/>
  <c r="AC11" s="1"/>
  <c r="Z11"/>
  <c r="AA11" s="1"/>
  <c r="X11"/>
  <c r="Y11" s="1"/>
  <c r="V11"/>
  <c r="W11" s="1"/>
  <c r="AC8"/>
  <c r="AB8"/>
  <c r="AA8"/>
  <c r="Z8"/>
  <c r="Y8"/>
  <c r="X8"/>
  <c r="W8"/>
  <c r="V8"/>
  <c r="AB7"/>
  <c r="AC7" s="1"/>
  <c r="Z7"/>
  <c r="AA7" s="1"/>
  <c r="X7"/>
  <c r="Y7" s="1"/>
  <c r="V7"/>
  <c r="W7" s="1"/>
  <c r="AC12" i="17"/>
  <c r="AB12"/>
  <c r="AA12"/>
  <c r="Z12"/>
  <c r="Y12"/>
  <c r="X12"/>
  <c r="W12"/>
  <c r="V12"/>
  <c r="AB11"/>
  <c r="AC11" s="1"/>
  <c r="Z11"/>
  <c r="AA11" s="1"/>
  <c r="X11"/>
  <c r="Y11" s="1"/>
  <c r="V11"/>
  <c r="W11" s="1"/>
  <c r="AC8"/>
  <c r="AB8"/>
  <c r="AA8"/>
  <c r="Z8"/>
  <c r="Y8"/>
  <c r="X8"/>
  <c r="W8"/>
  <c r="V8"/>
  <c r="AB7"/>
  <c r="AC7" s="1"/>
  <c r="Z7"/>
  <c r="AA7" s="1"/>
  <c r="X7"/>
  <c r="Y7" s="1"/>
  <c r="V7"/>
  <c r="W7" s="1"/>
  <c r="AC12" i="16"/>
  <c r="AB12"/>
  <c r="AA12"/>
  <c r="Z12"/>
  <c r="Y12"/>
  <c r="X12"/>
  <c r="W12"/>
  <c r="V12"/>
  <c r="AB11"/>
  <c r="AC11" s="1"/>
  <c r="Z11"/>
  <c r="AA11" s="1"/>
  <c r="X11"/>
  <c r="Y11" s="1"/>
  <c r="V11"/>
  <c r="W11" s="1"/>
  <c r="AC8"/>
  <c r="AB8"/>
  <c r="AA8"/>
  <c r="Z8"/>
  <c r="Y8"/>
  <c r="X8"/>
  <c r="W8"/>
  <c r="V8"/>
  <c r="AB7"/>
  <c r="AC7" s="1"/>
  <c r="Z7"/>
  <c r="AA7" s="1"/>
  <c r="X7"/>
  <c r="Y7" s="1"/>
  <c r="V7"/>
  <c r="W7" s="1"/>
  <c r="AC12" i="15"/>
  <c r="AB12"/>
  <c r="AA12"/>
  <c r="Z12"/>
  <c r="Y12"/>
  <c r="X12"/>
  <c r="W12"/>
  <c r="V12"/>
  <c r="AB11"/>
  <c r="AC11" s="1"/>
  <c r="Z11"/>
  <c r="AA11" s="1"/>
  <c r="X11"/>
  <c r="Y11" s="1"/>
  <c r="V11"/>
  <c r="W11" s="1"/>
  <c r="AC8"/>
  <c r="AB8"/>
  <c r="AA8"/>
  <c r="Z8"/>
  <c r="Y8"/>
  <c r="X8"/>
  <c r="W8"/>
  <c r="V8"/>
  <c r="AB7"/>
  <c r="AC7" s="1"/>
  <c r="Z7"/>
  <c r="AA7" s="1"/>
  <c r="X7"/>
  <c r="Y7" s="1"/>
  <c r="V7"/>
  <c r="W7" s="1"/>
  <c r="AC12" i="14"/>
  <c r="AB12"/>
  <c r="AA12"/>
  <c r="Z12"/>
  <c r="Y12"/>
  <c r="X12"/>
  <c r="W12"/>
  <c r="V12"/>
  <c r="AB11"/>
  <c r="AC11" s="1"/>
  <c r="Z11"/>
  <c r="AA11" s="1"/>
  <c r="X11"/>
  <c r="Y11" s="1"/>
  <c r="V11"/>
  <c r="W11" s="1"/>
  <c r="AC8"/>
  <c r="AB8"/>
  <c r="AA8"/>
  <c r="Z8"/>
  <c r="Y8"/>
  <c r="X8"/>
  <c r="W8"/>
  <c r="V8"/>
  <c r="AB7"/>
  <c r="AC7" s="1"/>
  <c r="Z7"/>
  <c r="AA7" s="1"/>
  <c r="X7"/>
  <c r="Y7" s="1"/>
  <c r="V7"/>
  <c r="W7" s="1"/>
  <c r="AC12" i="13"/>
  <c r="AB12"/>
  <c r="AA12"/>
  <c r="Z12"/>
  <c r="Y12"/>
  <c r="X12"/>
  <c r="W12"/>
  <c r="V12"/>
  <c r="AB11"/>
  <c r="AC11" s="1"/>
  <c r="Z11"/>
  <c r="AA11" s="1"/>
  <c r="X11"/>
  <c r="Y11" s="1"/>
  <c r="V11"/>
  <c r="W11" s="1"/>
  <c r="AC8"/>
  <c r="AB8"/>
  <c r="AA8"/>
  <c r="Z8"/>
  <c r="Y8"/>
  <c r="X8"/>
  <c r="W8"/>
  <c r="V8"/>
  <c r="AB7"/>
  <c r="AC7" s="1"/>
  <c r="Z7"/>
  <c r="AA7" s="1"/>
  <c r="X7"/>
  <c r="Y7" s="1"/>
  <c r="V7"/>
  <c r="W7" s="1"/>
  <c r="AC12" i="12"/>
  <c r="AB12"/>
  <c r="AA12"/>
  <c r="Z12"/>
  <c r="Y12"/>
  <c r="X12"/>
  <c r="W12"/>
  <c r="V12"/>
  <c r="AB11"/>
  <c r="AC11" s="1"/>
  <c r="Z11"/>
  <c r="AA11" s="1"/>
  <c r="X11"/>
  <c r="Y11" s="1"/>
  <c r="V11"/>
  <c r="W11" s="1"/>
  <c r="AC8"/>
  <c r="AB8"/>
  <c r="AA8"/>
  <c r="Z8"/>
  <c r="Y8"/>
  <c r="X8"/>
  <c r="W8"/>
  <c r="V8"/>
  <c r="AB7"/>
  <c r="AC7" s="1"/>
  <c r="Z7"/>
  <c r="AA7" s="1"/>
  <c r="X7"/>
  <c r="Y7" s="1"/>
  <c r="V7"/>
  <c r="W7" s="1"/>
  <c r="AC12" i="11"/>
  <c r="AB12"/>
  <c r="AA12"/>
  <c r="Z12"/>
  <c r="Y12"/>
  <c r="X12"/>
  <c r="W12"/>
  <c r="V12"/>
  <c r="AB11"/>
  <c r="AC11" s="1"/>
  <c r="Z11"/>
  <c r="AA11" s="1"/>
  <c r="X11"/>
  <c r="Y11" s="1"/>
  <c r="V11"/>
  <c r="W11" s="1"/>
  <c r="AC8"/>
  <c r="AB8"/>
  <c r="AA8"/>
  <c r="Z8"/>
  <c r="Y8"/>
  <c r="X8"/>
  <c r="W8"/>
  <c r="V8"/>
  <c r="AB7"/>
  <c r="AC7" s="1"/>
  <c r="Z7"/>
  <c r="AA7" s="1"/>
  <c r="X7"/>
  <c r="Y7" s="1"/>
  <c r="V7"/>
  <c r="W7" s="1"/>
  <c r="AC12" i="10"/>
  <c r="AB12"/>
  <c r="AA12"/>
  <c r="Z12"/>
  <c r="Y12"/>
  <c r="X12"/>
  <c r="W12"/>
  <c r="V12"/>
  <c r="AB11"/>
  <c r="AC11" s="1"/>
  <c r="Z11"/>
  <c r="AA11" s="1"/>
  <c r="X11"/>
  <c r="Y11" s="1"/>
  <c r="V11"/>
  <c r="W11" s="1"/>
  <c r="AC8"/>
  <c r="AB8"/>
  <c r="AA8"/>
  <c r="Z8"/>
  <c r="Y8"/>
  <c r="X8"/>
  <c r="W8"/>
  <c r="V8"/>
  <c r="AB7"/>
  <c r="AC7" s="1"/>
  <c r="Z7"/>
  <c r="AA7" s="1"/>
  <c r="X7"/>
  <c r="Y7" s="1"/>
  <c r="V7"/>
  <c r="W7" s="1"/>
  <c r="AC12" i="9"/>
  <c r="AB12"/>
  <c r="AA12"/>
  <c r="Z12"/>
  <c r="Y12"/>
  <c r="X12"/>
  <c r="W12"/>
  <c r="V12"/>
  <c r="AB11"/>
  <c r="AC11" s="1"/>
  <c r="Z11"/>
  <c r="AA11" s="1"/>
  <c r="X11"/>
  <c r="Y11" s="1"/>
  <c r="V11"/>
  <c r="W11" s="1"/>
  <c r="AC8"/>
  <c r="AB8"/>
  <c r="AA8"/>
  <c r="Z8"/>
  <c r="Y8"/>
  <c r="X8"/>
  <c r="W8"/>
  <c r="V8"/>
  <c r="AB7"/>
  <c r="AC7" s="1"/>
  <c r="Z7"/>
  <c r="AA7" s="1"/>
  <c r="X7"/>
  <c r="Y7" s="1"/>
  <c r="V7"/>
  <c r="W7" s="1"/>
  <c r="AC12" i="8"/>
  <c r="AB12"/>
  <c r="AA12"/>
  <c r="Z12"/>
  <c r="Y12"/>
  <c r="X12"/>
  <c r="W12"/>
  <c r="V12"/>
  <c r="AB11"/>
  <c r="AC11" s="1"/>
  <c r="Z11"/>
  <c r="AA11" s="1"/>
  <c r="X11"/>
  <c r="Y11" s="1"/>
  <c r="V11"/>
  <c r="W11" s="1"/>
  <c r="AC8"/>
  <c r="AB8"/>
  <c r="AA8"/>
  <c r="Z8"/>
  <c r="Y8"/>
  <c r="X8"/>
  <c r="W8"/>
  <c r="V8"/>
  <c r="AB7"/>
  <c r="AC7" s="1"/>
  <c r="Z7"/>
  <c r="AA7" s="1"/>
  <c r="X7"/>
  <c r="Y7" s="1"/>
  <c r="V7"/>
  <c r="W7" s="1"/>
  <c r="AC12" i="7"/>
  <c r="AB12"/>
  <c r="AA12"/>
  <c r="Z12"/>
  <c r="Y12"/>
  <c r="X12"/>
  <c r="W12"/>
  <c r="V12"/>
  <c r="AB11"/>
  <c r="AC11" s="1"/>
  <c r="Z11"/>
  <c r="AA11" s="1"/>
  <c r="X11"/>
  <c r="Y11" s="1"/>
  <c r="V11"/>
  <c r="W11" s="1"/>
  <c r="AC8"/>
  <c r="AB8"/>
  <c r="AA8"/>
  <c r="Z8"/>
  <c r="Y8"/>
  <c r="X8"/>
  <c r="W8"/>
  <c r="V8"/>
  <c r="AB7"/>
  <c r="AC7" s="1"/>
  <c r="Z7"/>
  <c r="AA7" s="1"/>
  <c r="X7"/>
  <c r="Y7" s="1"/>
  <c r="V7"/>
  <c r="W7" s="1"/>
</calcChain>
</file>

<file path=xl/sharedStrings.xml><?xml version="1.0" encoding="utf-8"?>
<sst xmlns="http://schemas.openxmlformats.org/spreadsheetml/2006/main" count="3972" uniqueCount="175">
  <si>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 </t>
    </r>
    <r>
      <rPr>
        <b/>
        <u/>
        <sz val="12"/>
        <rFont val="Times New Roman"/>
        <family val="1"/>
        <charset val="204"/>
      </rPr>
      <t>ИЗУМРУД</t>
    </r>
    <r>
      <rPr>
        <sz val="10"/>
        <rFont val="Times New Roman"/>
        <family val="1"/>
      </rPr>
      <t xml:space="preserve">                         Дата 21.06.17</t>
    </r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</si>
  <si>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</si>
  <si>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</si>
  <si>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</t>
  </si>
  <si>
    <t>1 час</t>
  </si>
  <si>
    <t>2 часа</t>
  </si>
  <si>
    <t>3 часа</t>
  </si>
  <si>
    <t>4 часа</t>
  </si>
  <si>
    <t>ток</t>
  </si>
  <si>
    <t>± Акт</t>
  </si>
  <si>
    <t>± реак</t>
  </si>
  <si>
    <t>3час</t>
  </si>
  <si>
    <t>10 часов</t>
  </si>
  <si>
    <t>12 часов</t>
  </si>
  <si>
    <t>22 часа</t>
  </si>
  <si>
    <t>амп</t>
  </si>
  <si>
    <t>МВт</t>
  </si>
  <si>
    <t>МВар</t>
  </si>
  <si>
    <t>Мвар</t>
  </si>
  <si>
    <t>По трансформаторам</t>
  </si>
  <si>
    <t>№ 1</t>
  </si>
  <si>
    <t>Рхх</t>
  </si>
  <si>
    <t>P</t>
  </si>
  <si>
    <t>Q</t>
  </si>
  <si>
    <t>Qхх</t>
  </si>
  <si>
    <t>РПН</t>
  </si>
  <si>
    <t>№2</t>
  </si>
  <si>
    <t>№</t>
  </si>
  <si>
    <t>Итого:</t>
  </si>
  <si>
    <t>110 кВ</t>
  </si>
  <si>
    <t>35 кВ</t>
  </si>
  <si>
    <t>10 (6) кВ</t>
  </si>
  <si>
    <t>По ЛЭП и фидерам 110, 35, 10, 6 кВ (с разбивкой по напряжению)</t>
  </si>
  <si>
    <t>Название ЛЭП и фидер.</t>
  </si>
  <si>
    <t>Уст. АЧР</t>
  </si>
  <si>
    <t>Уст. ЧАПВ</t>
  </si>
  <si>
    <t>герц</t>
  </si>
  <si>
    <t>сек</t>
  </si>
  <si>
    <t>35 кВ Лосинка</t>
  </si>
  <si>
    <t>6 кВ:</t>
  </si>
  <si>
    <t>яч.1 ТП-28-1</t>
  </si>
  <si>
    <t>яч.3 Липовый Лог</t>
  </si>
  <si>
    <t>яч.4 ТСН</t>
  </si>
  <si>
    <t>яч.5 Связь 6 кВ</t>
  </si>
  <si>
    <t>яч.10 АЛПХ</t>
  </si>
  <si>
    <t>яч.11 ТП-28-2</t>
  </si>
  <si>
    <t xml:space="preserve">яч.12 </t>
  </si>
  <si>
    <t>яч.6</t>
  </si>
  <si>
    <t>яч.9</t>
  </si>
  <si>
    <t>tg ф</t>
  </si>
  <si>
    <t>Напряжение на шинах</t>
  </si>
  <si>
    <t>\</t>
  </si>
  <si>
    <t>6,3/6,3</t>
  </si>
  <si>
    <r>
      <t xml:space="preserve">Cos </t>
    </r>
    <r>
      <rPr>
        <b/>
        <sz val="12"/>
        <rFont val="Symbol"/>
        <family val="1"/>
        <charset val="2"/>
      </rPr>
      <t>j</t>
    </r>
  </si>
  <si>
    <t>№ 1     35кВ\10кВ</t>
  </si>
  <si>
    <t>№ 2     35кВ\10кВ</t>
  </si>
  <si>
    <t>Переменные потери в трансформаторах,                                              МВА</t>
  </si>
  <si>
    <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     jQ</t>
    </r>
    <r>
      <rPr>
        <sz val="9"/>
        <rFont val="Times New Roman"/>
        <family val="1"/>
      </rPr>
      <t>пер</t>
    </r>
  </si>
  <si>
    <t>+ j</t>
  </si>
  <si>
    <r>
      <t>S</t>
    </r>
    <r>
      <rPr>
        <sz val="8"/>
        <rFont val="Times New Roman"/>
        <family val="1"/>
        <charset val="204"/>
      </rPr>
      <t>№T1</t>
    </r>
  </si>
  <si>
    <r>
      <t>S</t>
    </r>
    <r>
      <rPr>
        <sz val="8"/>
        <rFont val="Times New Roman"/>
        <family val="1"/>
        <charset val="204"/>
      </rPr>
      <t>№T2</t>
    </r>
  </si>
  <si>
    <r>
      <t>S</t>
    </r>
    <r>
      <rPr>
        <sz val="8"/>
        <rFont val="Times New Roman"/>
        <family val="1"/>
        <charset val="204"/>
      </rPr>
      <t>№T3</t>
    </r>
  </si>
  <si>
    <r>
      <t>S</t>
    </r>
    <r>
      <rPr>
        <sz val="8"/>
        <rFont val="Times New Roman"/>
        <family val="1"/>
        <charset val="204"/>
      </rPr>
      <t>№T4</t>
    </r>
  </si>
  <si>
    <r>
      <t>S</t>
    </r>
    <r>
      <rPr>
        <b/>
        <sz val="9"/>
        <rFont val="Symbol"/>
        <family val="1"/>
        <charset val="2"/>
      </rPr>
      <t>S</t>
    </r>
  </si>
  <si>
    <t>Замер провел</t>
  </si>
  <si>
    <t>Валова А.Б.</t>
  </si>
  <si>
    <t>ПРИМЕЧАНИЕ:                            + направление потока к шинам п/ст                               - направление потока от шин п/ст</t>
  </si>
  <si>
    <t>Главный энергетик</t>
  </si>
  <si>
    <t>К.М.Бодовский</t>
  </si>
  <si>
    <t>5 часов</t>
  </si>
  <si>
    <t>6 часов</t>
  </si>
  <si>
    <t>7 часов</t>
  </si>
  <si>
    <t>8 часов</t>
  </si>
  <si>
    <t>9 часов</t>
  </si>
  <si>
    <t>11 часов</t>
  </si>
  <si>
    <t>13 часов</t>
  </si>
  <si>
    <t>14 часов</t>
  </si>
  <si>
    <t>15 часов</t>
  </si>
  <si>
    <t>16 часов</t>
  </si>
  <si>
    <t>17 часов</t>
  </si>
  <si>
    <t>18 часов</t>
  </si>
  <si>
    <t>19 часов</t>
  </si>
  <si>
    <t>20 часов</t>
  </si>
  <si>
    <t>21 час</t>
  </si>
  <si>
    <t>23 часа</t>
  </si>
  <si>
    <t>24 часа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</si>
  <si>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СОЛНЕЧНАЯ</t>
    </r>
    <r>
      <rPr>
        <sz val="10"/>
        <rFont val="Times New Roman"/>
        <family val="1"/>
      </rPr>
      <t xml:space="preserve">                    Дата 21.06.17</t>
    </r>
  </si>
  <si>
    <t>35кВ</t>
  </si>
  <si>
    <t>10кВ</t>
  </si>
  <si>
    <t>№ 2</t>
  </si>
  <si>
    <t>35 кВ Изумруд</t>
  </si>
  <si>
    <t>35кВ Окунево</t>
  </si>
  <si>
    <t>яч.5 ТСН Компрес.-1</t>
  </si>
  <si>
    <t>яч.7 Подъем ш.К-1</t>
  </si>
  <si>
    <t>яч.9 ТП-21,ТП-22 - 1</t>
  </si>
  <si>
    <t>яч.15 ЦПП-1</t>
  </si>
  <si>
    <t>яч.4 Связь  6 кВ</t>
  </si>
  <si>
    <t>яч.8 РП-ПМ-1</t>
  </si>
  <si>
    <t>яч.10 ЦРП-2-1</t>
  </si>
  <si>
    <t>яч.12 Компресс.-1</t>
  </si>
  <si>
    <t>яч.22 Компресс.-2</t>
  </si>
  <si>
    <t>яч.24 ЦРП-2-2</t>
  </si>
  <si>
    <t>яч.26 РП-ПМ-2</t>
  </si>
  <si>
    <t>яч.21  ЦПП-2</t>
  </si>
  <si>
    <t>яч.23ТСН Компресс.-2</t>
  </si>
  <si>
    <t>яч.29 шахта Ю-В</t>
  </si>
  <si>
    <t>яч.31 Подъем ш.К-2</t>
  </si>
  <si>
    <t>яч.33 ТП-21,ТП-22-2</t>
  </si>
  <si>
    <t>6,5/6,5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</si>
  <si>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РОЗОВАЯ</t>
    </r>
    <r>
      <rPr>
        <sz val="10"/>
        <rFont val="Times New Roman"/>
        <family val="1"/>
      </rPr>
      <t xml:space="preserve">                          Дата  21.06.17</t>
    </r>
  </si>
  <si>
    <t xml:space="preserve">    6 кВ</t>
  </si>
  <si>
    <t>яч.9 ТП-37-1</t>
  </si>
  <si>
    <t>яч.13 Новая-1</t>
  </si>
  <si>
    <t>яч.15  ТП-48</t>
  </si>
  <si>
    <t>яч.27 Насос-Рефт-1</t>
  </si>
  <si>
    <t>яч.25  Шамейка</t>
  </si>
  <si>
    <t>яч.23Полевской ДОЗ</t>
  </si>
  <si>
    <t>яч.21  ТП-39-1</t>
  </si>
  <si>
    <t>яч.19 ОФ-12-1</t>
  </si>
  <si>
    <t>яч.4 ТП-37-2</t>
  </si>
  <si>
    <t>яч.8 ТП-39-2</t>
  </si>
  <si>
    <t>яч.30 Новая-2</t>
  </si>
  <si>
    <t>яч.28 ТП-12</t>
  </si>
  <si>
    <t>яч.26 ОФ-12-2</t>
  </si>
  <si>
    <t>яч.24  Насос-Рефт-2</t>
  </si>
  <si>
    <t>Потребитель: АО "МАЛЫШЕВСКОЕ РУДОУПРАВЛЕНИЕ"</t>
  </si>
  <si>
    <t>Контрольный замер нагрузок, отключаемых от АЧР</t>
  </si>
  <si>
    <t>на ПС потребителей. 21 июня 2017г.</t>
  </si>
  <si>
    <t>Наименование подстанции</t>
  </si>
  <si>
    <t>Наименование отключаемых фидеров</t>
  </si>
  <si>
    <t>Уставки СО АЧР</t>
  </si>
  <si>
    <t>Уставки АЧР-1</t>
  </si>
  <si>
    <t>Уставки АЧР-2</t>
  </si>
  <si>
    <t>Уставки ЧАПВ</t>
  </si>
  <si>
    <t>Отключаемая нагрузка, МВт</t>
  </si>
  <si>
    <t>Гц</t>
  </si>
  <si>
    <t xml:space="preserve">  ПС 110 кВ</t>
  </si>
  <si>
    <t>яч.5 ТСН компрессорной-1</t>
  </si>
  <si>
    <t>-</t>
  </si>
  <si>
    <t>"Солнечная"</t>
  </si>
  <si>
    <t>яч.23 ТСН компрессорной-2</t>
  </si>
  <si>
    <t>яч.7 Подъем шахты К-1</t>
  </si>
  <si>
    <t>яч.31 Подъем шахты К-2 (резерв)</t>
  </si>
  <si>
    <t>яч.33 ТП-21,ТП-22 - 2</t>
  </si>
  <si>
    <t>яч.12 Компрессорная - 1 (резерв)</t>
  </si>
  <si>
    <t xml:space="preserve">яч.22 Компрессорная-2 </t>
  </si>
  <si>
    <t>яч.8 РП-ПМ - 1 (резерв)</t>
  </si>
  <si>
    <t xml:space="preserve">яч.26 РП-ПМ - 2 </t>
  </si>
  <si>
    <t xml:space="preserve"> ПС 110 кВ</t>
  </si>
  <si>
    <t>"Розовая"</t>
  </si>
  <si>
    <t>яч.26  ОФ-12-2</t>
  </si>
  <si>
    <t>яч.15 ТП-48</t>
  </si>
  <si>
    <t>5 час.</t>
  </si>
  <si>
    <t>6 час.</t>
  </si>
  <si>
    <t>7 час.</t>
  </si>
  <si>
    <t>8 час.</t>
  </si>
  <si>
    <t>9 час.</t>
  </si>
  <si>
    <t>10 час.</t>
  </si>
  <si>
    <t>11 час.</t>
  </si>
  <si>
    <t>12 час.</t>
  </si>
  <si>
    <t>на ПС потребителей. 21 декабря 2016г.</t>
  </si>
  <si>
    <t>13 час.</t>
  </si>
  <si>
    <t>14 час.</t>
  </si>
  <si>
    <t>15 час.</t>
  </si>
  <si>
    <t>16 час.</t>
  </si>
  <si>
    <t>яч.12 Компрессорная -1 (резерв)</t>
  </si>
  <si>
    <t>17 час.</t>
  </si>
  <si>
    <t>18 час.</t>
  </si>
  <si>
    <t>19 час.</t>
  </si>
  <si>
    <t>20 час.</t>
  </si>
  <si>
    <t>яч.26 РП-ПМ - 2</t>
  </si>
  <si>
    <t>21 час.</t>
  </si>
  <si>
    <t>22 час.</t>
  </si>
  <si>
    <t>23 час.</t>
  </si>
  <si>
    <t>24 час.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</si>
</sst>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FF0000"/>
      <name val="Arial Cyr"/>
      <charset val="204"/>
    </font>
    <font>
      <sz val="10"/>
      <name val="Times New Roman"/>
      <family val="1"/>
      <charset val="204"/>
    </font>
    <font>
      <sz val="10"/>
      <color rgb="FF7030A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Symbol"/>
      <family val="1"/>
      <charset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4"/>
      <name val="Times New Roman"/>
      <family val="1"/>
    </font>
    <font>
      <b/>
      <sz val="9"/>
      <name val="Symbol"/>
      <family val="1"/>
      <charset val="2"/>
    </font>
    <font>
      <b/>
      <sz val="14"/>
      <name val="Symbol"/>
      <family val="1"/>
      <charset val="2"/>
    </font>
    <font>
      <b/>
      <sz val="10"/>
      <name val="Times New Roman"/>
      <family val="1"/>
    </font>
    <font>
      <sz val="10"/>
      <color rgb="FF00B050"/>
      <name val="Times New Roman"/>
      <family val="1"/>
    </font>
    <font>
      <sz val="12"/>
      <name val="Arial Cyr"/>
      <charset val="204"/>
    </font>
    <font>
      <sz val="10"/>
      <color rgb="FF0070C0"/>
      <name val="Times New Roman"/>
      <family val="1"/>
    </font>
    <font>
      <b/>
      <sz val="10"/>
      <color rgb="FFC00000"/>
      <name val="Arial Cyr"/>
      <charset val="204"/>
    </font>
    <font>
      <sz val="10"/>
      <color rgb="FFFF0000"/>
      <name val="Times New Roman"/>
      <family val="1"/>
    </font>
    <font>
      <sz val="10"/>
      <color indexed="20"/>
      <name val="Arial Cyr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sz val="10"/>
      <color indexed="57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7">
    <xf numFmtId="0" fontId="0" fillId="0" borderId="0" xfId="0"/>
    <xf numFmtId="0" fontId="0" fillId="0" borderId="0" xfId="0" applyProtection="1"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</xf>
    <xf numFmtId="0" fontId="2" fillId="0" borderId="27" xfId="0" applyFont="1" applyBorder="1" applyAlignment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32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 indent="1"/>
    </xf>
    <xf numFmtId="164" fontId="7" fillId="0" borderId="34" xfId="0" applyNumberFormat="1" applyFont="1" applyFill="1" applyBorder="1" applyAlignment="1">
      <alignment horizontal="right" vertical="center" wrapText="1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>
      <alignment horizontal="left" vertical="center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>
      <alignment horizontal="left" vertical="center" wrapText="1" indent="4"/>
    </xf>
    <xf numFmtId="0" fontId="2" fillId="0" borderId="61" xfId="0" applyFont="1" applyBorder="1" applyAlignment="1">
      <alignment horizontal="left" vertical="center" wrapText="1" indent="4"/>
    </xf>
    <xf numFmtId="49" fontId="2" fillId="0" borderId="63" xfId="0" applyNumberFormat="1" applyFont="1" applyBorder="1" applyAlignment="1">
      <alignment horizontal="left" vertical="center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>
      <alignment horizontal="left" vertical="center" wrapText="1" indent="4"/>
    </xf>
    <xf numFmtId="0" fontId="2" fillId="0" borderId="68" xfId="0" applyFont="1" applyBorder="1" applyAlignment="1">
      <alignment horizontal="left" vertical="center" wrapText="1" indent="4"/>
    </xf>
    <xf numFmtId="0" fontId="9" fillId="0" borderId="0" xfId="0" applyFont="1"/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10" fillId="0" borderId="68" xfId="0" applyFont="1" applyFill="1" applyBorder="1" applyAlignment="1" applyProtection="1">
      <alignment horizontal="center" vertical="center" wrapText="1"/>
      <protection locked="0"/>
    </xf>
    <xf numFmtId="0" fontId="10" fillId="0" borderId="63" xfId="0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165" fontId="2" fillId="0" borderId="25" xfId="0" applyNumberFormat="1" applyFont="1" applyBorder="1" applyAlignment="1">
      <alignment horizontal="center" vertical="center" wrapText="1"/>
    </xf>
    <xf numFmtId="165" fontId="2" fillId="0" borderId="57" xfId="0" quotePrefix="1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2" fillId="0" borderId="67" xfId="0" applyNumberFormat="1" applyFont="1" applyBorder="1" applyAlignment="1">
      <alignment horizontal="center" vertical="center" wrapText="1"/>
    </xf>
    <xf numFmtId="165" fontId="2" fillId="0" borderId="38" xfId="0" quotePrefix="1" applyNumberFormat="1" applyFont="1" applyBorder="1" applyAlignment="1">
      <alignment horizontal="center" vertical="center" wrapText="1"/>
    </xf>
    <xf numFmtId="165" fontId="2" fillId="0" borderId="70" xfId="0" applyNumberFormat="1" applyFont="1" applyBorder="1" applyAlignment="1">
      <alignment horizontal="center" vertical="center" wrapText="1"/>
    </xf>
    <xf numFmtId="0" fontId="2" fillId="0" borderId="58" xfId="0" quotePrefix="1" applyFont="1" applyBorder="1" applyAlignment="1">
      <alignment horizontal="center" vertical="center" wrapText="1"/>
    </xf>
    <xf numFmtId="0" fontId="2" fillId="0" borderId="4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2"/>
    </xf>
    <xf numFmtId="0" fontId="12" fillId="0" borderId="5" xfId="0" applyFont="1" applyBorder="1" applyAlignment="1">
      <alignment horizontal="left" vertical="center" wrapText="1" indent="2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left" vertical="center" wrapText="1" indent="2"/>
    </xf>
    <xf numFmtId="0" fontId="12" fillId="0" borderId="34" xfId="0" applyFont="1" applyBorder="1" applyAlignment="1">
      <alignment horizontal="left" vertical="center" wrapText="1" indent="2"/>
    </xf>
    <xf numFmtId="164" fontId="2" fillId="0" borderId="58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2"/>
    </xf>
    <xf numFmtId="0" fontId="12" fillId="0" borderId="18" xfId="0" applyFont="1" applyBorder="1" applyAlignment="1">
      <alignment horizontal="left" vertical="center" wrapText="1" indent="2"/>
    </xf>
    <xf numFmtId="0" fontId="2" fillId="0" borderId="1" xfId="0" quotePrefix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/>
    </xf>
    <xf numFmtId="0" fontId="18" fillId="0" borderId="7" xfId="0" quotePrefix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19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4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53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0" fillId="3" borderId="0" xfId="0" applyFill="1"/>
    <xf numFmtId="164" fontId="2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0" fontId="10" fillId="0" borderId="65" xfId="0" applyFont="1" applyFill="1" applyBorder="1" applyAlignment="1" applyProtection="1">
      <alignment horizontal="center" vertical="center" wrapText="1"/>
      <protection locked="0"/>
    </xf>
    <xf numFmtId="0" fontId="10" fillId="0" borderId="6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0" fontId="21" fillId="0" borderId="52" xfId="0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2" fillId="0" borderId="0" xfId="0" applyFont="1"/>
    <xf numFmtId="0" fontId="21" fillId="0" borderId="5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21" fillId="2" borderId="37" xfId="0" applyFont="1" applyFill="1" applyBorder="1" applyAlignment="1" applyProtection="1">
      <alignment horizontal="center" vertical="center" wrapText="1"/>
      <protection locked="0"/>
    </xf>
    <xf numFmtId="2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64" fontId="0" fillId="0" borderId="0" xfId="0" applyNumberFormat="1"/>
    <xf numFmtId="0" fontId="2" fillId="0" borderId="25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2" fillId="2" borderId="60" xfId="0" applyFont="1" applyFill="1" applyBorder="1" applyAlignment="1" applyProtection="1">
      <alignment horizontal="center" vertical="center" wrapText="1"/>
      <protection locked="0"/>
    </xf>
    <xf numFmtId="0" fontId="2" fillId="2" borderId="61" xfId="0" applyFont="1" applyFill="1" applyBorder="1" applyAlignment="1" applyProtection="1">
      <alignment horizontal="center" vertical="center" wrapText="1"/>
      <protection locked="0"/>
    </xf>
    <xf numFmtId="164" fontId="2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164" fontId="2" fillId="0" borderId="38" xfId="0" quotePrefix="1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164" fontId="21" fillId="2" borderId="3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7" xfId="0" applyNumberFormat="1" applyFont="1" applyFill="1" applyBorder="1" applyAlignment="1" applyProtection="1">
      <alignment horizontal="center" vertical="center" wrapText="1"/>
      <protection locked="0"/>
    </xf>
    <xf numFmtId="164" fontId="23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4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0" fillId="0" borderId="0" xfId="0" applyFont="1"/>
    <xf numFmtId="0" fontId="27" fillId="0" borderId="0" xfId="0" applyFont="1"/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/>
    <xf numFmtId="0" fontId="0" fillId="0" borderId="16" xfId="0" applyBorder="1" applyAlignment="1">
      <alignment horizontal="left"/>
    </xf>
    <xf numFmtId="0" fontId="0" fillId="0" borderId="36" xfId="0" applyFont="1" applyBorder="1"/>
    <xf numFmtId="164" fontId="0" fillId="0" borderId="36" xfId="0" applyNumberFormat="1" applyFont="1" applyBorder="1"/>
    <xf numFmtId="0" fontId="0" fillId="0" borderId="72" xfId="0" applyFont="1" applyBorder="1"/>
    <xf numFmtId="0" fontId="0" fillId="0" borderId="48" xfId="0" applyFont="1" applyBorder="1"/>
    <xf numFmtId="0" fontId="0" fillId="0" borderId="16" xfId="0" applyFont="1" applyBorder="1"/>
    <xf numFmtId="0" fontId="28" fillId="0" borderId="16" xfId="0" applyFont="1" applyBorder="1" applyAlignment="1">
      <alignment horizontal="left"/>
    </xf>
    <xf numFmtId="0" fontId="28" fillId="0" borderId="36" xfId="0" applyFont="1" applyBorder="1"/>
    <xf numFmtId="164" fontId="28" fillId="0" borderId="36" xfId="0" applyNumberFormat="1" applyFont="1" applyBorder="1"/>
    <xf numFmtId="0" fontId="28" fillId="0" borderId="36" xfId="0" applyFont="1" applyBorder="1" applyAlignment="1">
      <alignment horizontal="left"/>
    </xf>
    <xf numFmtId="2" fontId="0" fillId="0" borderId="0" xfId="0" applyNumberFormat="1" applyFont="1"/>
    <xf numFmtId="49" fontId="29" fillId="0" borderId="0" xfId="0" applyNumberFormat="1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0" fillId="2" borderId="0" xfId="0" applyFill="1" applyBorder="1"/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12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 indent="2"/>
    </xf>
    <xf numFmtId="0" fontId="12" fillId="0" borderId="57" xfId="0" applyFont="1" applyBorder="1" applyAlignment="1">
      <alignment horizontal="left" vertical="center" wrapText="1" indent="2"/>
    </xf>
    <xf numFmtId="0" fontId="12" fillId="0" borderId="26" xfId="0" applyFont="1" applyBorder="1" applyAlignment="1">
      <alignment horizontal="left" vertical="center" wrapText="1" indent="2"/>
    </xf>
    <xf numFmtId="0" fontId="12" fillId="0" borderId="33" xfId="0" applyFont="1" applyBorder="1" applyAlignment="1">
      <alignment horizontal="left" vertical="center" wrapText="1" indent="2"/>
    </xf>
    <xf numFmtId="0" fontId="12" fillId="0" borderId="58" xfId="0" applyFont="1" applyBorder="1" applyAlignment="1">
      <alignment horizontal="left" vertical="center" wrapText="1" indent="2"/>
    </xf>
    <xf numFmtId="0" fontId="12" fillId="0" borderId="34" xfId="0" applyFont="1" applyBorder="1" applyAlignment="1">
      <alignment horizontal="left" vertical="center" wrapText="1" indent="2"/>
    </xf>
    <xf numFmtId="0" fontId="12" fillId="0" borderId="40" xfId="0" applyFont="1" applyBorder="1" applyAlignment="1">
      <alignment horizontal="left" vertical="center" wrapText="1" indent="2"/>
    </xf>
    <xf numFmtId="0" fontId="12" fillId="0" borderId="42" xfId="0" applyFont="1" applyBorder="1" applyAlignment="1">
      <alignment horizontal="left" vertical="center" wrapText="1" indent="2"/>
    </xf>
    <xf numFmtId="0" fontId="12" fillId="0" borderId="41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 indent="4"/>
    </xf>
    <xf numFmtId="0" fontId="2" fillId="0" borderId="42" xfId="0" applyFont="1" applyBorder="1" applyAlignment="1">
      <alignment horizontal="left" vertical="center" wrapText="1" indent="4"/>
    </xf>
    <xf numFmtId="0" fontId="2" fillId="0" borderId="41" xfId="0" applyFont="1" applyBorder="1" applyAlignment="1">
      <alignment horizontal="left" vertical="center" wrapText="1" indent="4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 indent="4"/>
    </xf>
    <xf numFmtId="0" fontId="2" fillId="0" borderId="57" xfId="0" applyFont="1" applyBorder="1" applyAlignment="1">
      <alignment horizontal="left" vertical="center" wrapText="1" indent="4"/>
    </xf>
    <xf numFmtId="0" fontId="2" fillId="0" borderId="26" xfId="0" applyFont="1" applyBorder="1" applyAlignment="1">
      <alignment horizontal="left" vertical="center" wrapText="1" indent="4"/>
    </xf>
    <xf numFmtId="0" fontId="2" fillId="0" borderId="67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left" vertical="center" wrapText="1" indent="4"/>
    </xf>
    <xf numFmtId="0" fontId="2" fillId="0" borderId="70" xfId="0" applyFont="1" applyBorder="1" applyAlignment="1">
      <alignment horizontal="left" vertical="center" wrapText="1" indent="4"/>
    </xf>
    <xf numFmtId="0" fontId="2" fillId="0" borderId="33" xfId="0" applyFont="1" applyBorder="1" applyAlignment="1">
      <alignment horizontal="left" vertical="center" wrapText="1" indent="4"/>
    </xf>
    <xf numFmtId="0" fontId="2" fillId="0" borderId="58" xfId="0" applyFont="1" applyBorder="1" applyAlignment="1">
      <alignment horizontal="left" vertical="center" wrapText="1" indent="4"/>
    </xf>
    <xf numFmtId="0" fontId="2" fillId="0" borderId="34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2" borderId="33" xfId="0" applyFont="1" applyFill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50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2" borderId="34" xfId="0" applyFill="1" applyBorder="1"/>
    <xf numFmtId="0" fontId="0" fillId="0" borderId="34" xfId="0" applyFill="1" applyBorder="1"/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50" xfId="0" applyFont="1" applyFill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opLeftCell="A43" workbookViewId="0">
      <selection activeCell="AF24" sqref="AF24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s="1" customFormat="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4</v>
      </c>
      <c r="J3" s="439"/>
      <c r="K3" s="440"/>
      <c r="L3" s="438" t="s">
        <v>5</v>
      </c>
      <c r="M3" s="439"/>
      <c r="N3" s="440"/>
      <c r="O3" s="438" t="s">
        <v>6</v>
      </c>
      <c r="P3" s="439"/>
      <c r="Q3" s="440"/>
      <c r="R3" s="438" t="s">
        <v>7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404"/>
      <c r="B6" s="403" t="s">
        <v>19</v>
      </c>
      <c r="C6" s="413" t="s">
        <v>20</v>
      </c>
      <c r="D6" s="10"/>
      <c r="E6" s="431"/>
      <c r="F6" s="432"/>
      <c r="G6" s="11" t="s">
        <v>21</v>
      </c>
      <c r="H6" s="12">
        <v>4.0000000000000001E-3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/>
    </row>
    <row r="7" spans="1:31" ht="14.25" customHeight="1">
      <c r="A7" s="404"/>
      <c r="B7" s="404"/>
      <c r="C7" s="414"/>
      <c r="D7" s="20">
        <v>35</v>
      </c>
      <c r="E7" s="421">
        <v>2</v>
      </c>
      <c r="F7" s="422"/>
      <c r="G7" s="21" t="s">
        <v>24</v>
      </c>
      <c r="H7" s="22">
        <v>0.125</v>
      </c>
      <c r="I7" s="23"/>
      <c r="J7" s="24"/>
      <c r="K7" s="25"/>
      <c r="L7" s="26"/>
      <c r="M7" s="27"/>
      <c r="N7" s="28"/>
      <c r="O7" s="23"/>
      <c r="P7" s="27"/>
      <c r="Q7" s="29"/>
      <c r="R7" s="23"/>
      <c r="S7" s="28"/>
      <c r="T7" s="29"/>
      <c r="U7" s="18"/>
      <c r="V7" s="30"/>
      <c r="W7" s="30"/>
      <c r="X7" s="30"/>
      <c r="Y7" s="30"/>
      <c r="Z7" s="30"/>
      <c r="AA7" s="30"/>
      <c r="AB7" s="30"/>
      <c r="AC7" s="30"/>
    </row>
    <row r="8" spans="1:31" ht="14.25" customHeight="1" thickBot="1">
      <c r="A8" s="404"/>
      <c r="B8" s="404"/>
      <c r="C8" s="414"/>
      <c r="D8" s="31">
        <v>6</v>
      </c>
      <c r="E8" s="433"/>
      <c r="F8" s="434"/>
      <c r="G8" s="32"/>
      <c r="H8" s="33"/>
      <c r="I8" s="34"/>
      <c r="J8" s="35">
        <v>0.34399999999999997</v>
      </c>
      <c r="K8" s="36">
        <v>0.14399999999999999</v>
      </c>
      <c r="L8" s="37"/>
      <c r="M8" s="38">
        <v>0.34300000000000003</v>
      </c>
      <c r="N8" s="36">
        <v>0.14399999999999999</v>
      </c>
      <c r="O8" s="39"/>
      <c r="P8" s="38">
        <v>0.34699999999999998</v>
      </c>
      <c r="Q8" s="36">
        <v>0.14399999999999999</v>
      </c>
      <c r="R8" s="39"/>
      <c r="S8" s="40">
        <v>0.34100000000000003</v>
      </c>
      <c r="T8" s="36">
        <v>0.14399999999999999</v>
      </c>
      <c r="U8" s="18"/>
      <c r="V8" s="41"/>
      <c r="W8" s="42"/>
      <c r="X8" s="41"/>
      <c r="Y8" s="42"/>
      <c r="Z8" s="41"/>
      <c r="AA8" s="42"/>
      <c r="AB8" s="41"/>
      <c r="AC8" s="42"/>
    </row>
    <row r="9" spans="1:31" ht="14.25" customHeight="1" thickBot="1">
      <c r="A9" s="404"/>
      <c r="B9" s="404"/>
      <c r="C9" s="415"/>
      <c r="D9" s="43" t="s">
        <v>25</v>
      </c>
      <c r="E9" s="425"/>
      <c r="F9" s="426"/>
      <c r="G9" s="426"/>
      <c r="H9" s="427"/>
      <c r="I9" s="44"/>
      <c r="J9" s="45"/>
      <c r="K9" s="46"/>
      <c r="L9" s="47"/>
      <c r="M9" s="45"/>
      <c r="N9" s="48"/>
      <c r="O9" s="49"/>
      <c r="P9" s="45"/>
      <c r="Q9" s="46"/>
      <c r="R9" s="49"/>
      <c r="S9" s="48"/>
      <c r="T9" s="46"/>
      <c r="U9" s="50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26</v>
      </c>
      <c r="D10" s="52"/>
      <c r="E10" s="419"/>
      <c r="F10" s="420"/>
      <c r="G10" s="53" t="s">
        <v>21</v>
      </c>
      <c r="H10" s="12">
        <v>4.0000000000000001E-3</v>
      </c>
      <c r="I10" s="54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5"/>
    </row>
    <row r="11" spans="1:31" ht="14.25" customHeight="1">
      <c r="A11" s="404"/>
      <c r="B11" s="404"/>
      <c r="C11" s="414"/>
      <c r="D11" s="20">
        <v>35</v>
      </c>
      <c r="E11" s="421">
        <v>2</v>
      </c>
      <c r="F11" s="422"/>
      <c r="G11" s="21" t="s">
        <v>24</v>
      </c>
      <c r="H11" s="22">
        <v>0.125</v>
      </c>
      <c r="I11" s="55"/>
      <c r="J11" s="27"/>
      <c r="K11" s="29"/>
      <c r="L11" s="26"/>
      <c r="M11" s="27"/>
      <c r="N11" s="28"/>
      <c r="O11" s="23"/>
      <c r="P11" s="27"/>
      <c r="Q11" s="29"/>
      <c r="R11" s="23"/>
      <c r="S11" s="28"/>
      <c r="T11" s="29"/>
      <c r="U11" s="18"/>
      <c r="V11" s="30"/>
      <c r="W11" s="30"/>
      <c r="X11" s="30"/>
      <c r="Y11" s="30"/>
      <c r="Z11" s="30"/>
      <c r="AA11" s="30"/>
      <c r="AB11" s="30"/>
      <c r="AC11" s="30"/>
    </row>
    <row r="12" spans="1:31" ht="14.25" customHeight="1" thickBot="1">
      <c r="A12" s="404"/>
      <c r="B12" s="404"/>
      <c r="C12" s="414"/>
      <c r="D12" s="31">
        <v>6</v>
      </c>
      <c r="E12" s="423"/>
      <c r="F12" s="424"/>
      <c r="G12" s="56"/>
      <c r="H12" s="57"/>
      <c r="I12" s="34"/>
      <c r="J12" s="38">
        <v>0.192</v>
      </c>
      <c r="K12" s="36">
        <v>0.14399999999999999</v>
      </c>
      <c r="L12" s="37"/>
      <c r="M12" s="38">
        <v>0.192</v>
      </c>
      <c r="N12" s="36">
        <v>0.14399999999999999</v>
      </c>
      <c r="O12" s="39"/>
      <c r="P12" s="38">
        <v>0.192</v>
      </c>
      <c r="Q12" s="36">
        <v>0.11799999999999999</v>
      </c>
      <c r="R12" s="39"/>
      <c r="S12" s="40">
        <v>0.192</v>
      </c>
      <c r="T12" s="36">
        <v>0.11799999999999999</v>
      </c>
      <c r="U12" s="18"/>
      <c r="V12" s="41"/>
      <c r="W12" s="42"/>
      <c r="X12" s="41"/>
      <c r="Y12" s="42"/>
      <c r="Z12" s="41"/>
      <c r="AA12" s="42"/>
      <c r="AB12" s="41"/>
      <c r="AC12" s="42"/>
    </row>
    <row r="13" spans="1:31" ht="14.25" customHeight="1" thickBot="1">
      <c r="A13" s="404"/>
      <c r="B13" s="404"/>
      <c r="C13" s="415"/>
      <c r="D13" s="43" t="s">
        <v>25</v>
      </c>
      <c r="E13" s="425"/>
      <c r="F13" s="426"/>
      <c r="G13" s="426"/>
      <c r="H13" s="427"/>
      <c r="I13" s="44"/>
      <c r="J13" s="45"/>
      <c r="K13" s="46"/>
      <c r="L13" s="47"/>
      <c r="M13" s="45"/>
      <c r="N13" s="48"/>
      <c r="O13" s="49"/>
      <c r="P13" s="45"/>
      <c r="Q13" s="46"/>
      <c r="R13" s="49"/>
      <c r="S13" s="48"/>
      <c r="T13" s="46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11" t="s">
        <v>21</v>
      </c>
      <c r="H14" s="58"/>
      <c r="I14" s="59"/>
      <c r="J14" s="60"/>
      <c r="K14" s="61"/>
      <c r="L14" s="62"/>
      <c r="M14" s="60"/>
      <c r="N14" s="63"/>
      <c r="O14" s="64"/>
      <c r="P14" s="60"/>
      <c r="Q14" s="61"/>
      <c r="R14" s="64"/>
      <c r="S14" s="65"/>
      <c r="T14" s="61"/>
    </row>
    <row r="15" spans="1:31" ht="14.25" customHeight="1">
      <c r="A15" s="404"/>
      <c r="B15" s="404"/>
      <c r="C15" s="414"/>
      <c r="D15" s="20"/>
      <c r="E15" s="365"/>
      <c r="F15" s="367"/>
      <c r="G15" s="66" t="s">
        <v>24</v>
      </c>
      <c r="H15" s="67"/>
      <c r="I15" s="68"/>
      <c r="J15" s="69"/>
      <c r="K15" s="70"/>
      <c r="L15" s="71"/>
      <c r="M15" s="69"/>
      <c r="N15" s="72"/>
      <c r="O15" s="73"/>
      <c r="P15" s="69"/>
      <c r="Q15" s="74"/>
      <c r="R15" s="73"/>
      <c r="S15" s="72"/>
      <c r="T15" s="70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75"/>
      <c r="J16" s="76"/>
      <c r="K16" s="77"/>
      <c r="L16" s="78"/>
      <c r="M16" s="76"/>
      <c r="N16" s="79"/>
      <c r="O16" s="80"/>
      <c r="P16" s="76"/>
      <c r="Q16" s="77"/>
      <c r="R16" s="80"/>
      <c r="S16" s="79"/>
      <c r="T16" s="77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1"/>
      <c r="J17" s="82"/>
      <c r="K17" s="83"/>
      <c r="L17" s="84"/>
      <c r="M17" s="82"/>
      <c r="N17" s="85"/>
      <c r="O17" s="86"/>
      <c r="P17" s="82"/>
      <c r="Q17" s="83"/>
      <c r="R17" s="86"/>
      <c r="S17" s="85"/>
      <c r="T17" s="83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11" t="s">
        <v>21</v>
      </c>
      <c r="H18" s="58"/>
      <c r="I18" s="59"/>
      <c r="J18" s="60"/>
      <c r="K18" s="61"/>
      <c r="L18" s="62"/>
      <c r="M18" s="60"/>
      <c r="N18" s="65"/>
      <c r="O18" s="64"/>
      <c r="P18" s="60"/>
      <c r="Q18" s="61"/>
      <c r="R18" s="64"/>
      <c r="S18" s="65"/>
      <c r="T18" s="61"/>
    </row>
    <row r="19" spans="1:20" ht="14.25" customHeight="1">
      <c r="A19" s="404"/>
      <c r="B19" s="404"/>
      <c r="C19" s="414"/>
      <c r="D19" s="20"/>
      <c r="E19" s="365"/>
      <c r="F19" s="367"/>
      <c r="G19" s="66" t="s">
        <v>24</v>
      </c>
      <c r="H19" s="67"/>
      <c r="I19" s="68"/>
      <c r="J19" s="69"/>
      <c r="K19" s="70"/>
      <c r="L19" s="71"/>
      <c r="M19" s="69"/>
      <c r="N19" s="72"/>
      <c r="O19" s="73"/>
      <c r="P19" s="69"/>
      <c r="Q19" s="70"/>
      <c r="R19" s="73"/>
      <c r="S19" s="72"/>
      <c r="T19" s="70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75"/>
      <c r="J20" s="76"/>
      <c r="K20" s="77"/>
      <c r="L20" s="78"/>
      <c r="M20" s="76"/>
      <c r="N20" s="79"/>
      <c r="O20" s="80"/>
      <c r="P20" s="76"/>
      <c r="Q20" s="77"/>
      <c r="R20" s="80"/>
      <c r="S20" s="79"/>
      <c r="T20" s="77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1"/>
      <c r="J21" s="82"/>
      <c r="K21" s="83"/>
      <c r="L21" s="84"/>
      <c r="M21" s="82"/>
      <c r="N21" s="85"/>
      <c r="O21" s="86"/>
      <c r="P21" s="82"/>
      <c r="Q21" s="83"/>
      <c r="R21" s="86"/>
      <c r="S21" s="85"/>
      <c r="T21" s="83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59"/>
      <c r="J22" s="60"/>
      <c r="K22" s="61"/>
      <c r="L22" s="62"/>
      <c r="M22" s="60"/>
      <c r="N22" s="65"/>
      <c r="O22" s="64"/>
      <c r="P22" s="60"/>
      <c r="Q22" s="61"/>
      <c r="R22" s="64"/>
      <c r="S22" s="65"/>
      <c r="T22" s="61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3"/>
      <c r="J23" s="94"/>
      <c r="K23" s="95"/>
      <c r="L23" s="96"/>
      <c r="M23" s="94"/>
      <c r="N23" s="97"/>
      <c r="O23" s="98"/>
      <c r="P23" s="94"/>
      <c r="Q23" s="95"/>
      <c r="R23" s="98"/>
      <c r="S23" s="97"/>
      <c r="T23" s="95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1"/>
      <c r="J24" s="102">
        <v>0.53600000000000003</v>
      </c>
      <c r="K24" s="102">
        <v>0.28799999999999998</v>
      </c>
      <c r="L24" s="103"/>
      <c r="M24" s="104">
        <v>0.53500000000000003</v>
      </c>
      <c r="N24" s="104">
        <v>0.28799999999999998</v>
      </c>
      <c r="O24" s="105"/>
      <c r="P24" s="104">
        <v>0.53899999999999992</v>
      </c>
      <c r="Q24" s="104">
        <v>0.26200000000000001</v>
      </c>
      <c r="R24" s="105"/>
      <c r="S24" s="106">
        <v>0.53300000000000003</v>
      </c>
      <c r="T24" s="104">
        <v>0.26200000000000001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/>
      <c r="J26" s="6"/>
      <c r="K26" s="7"/>
      <c r="L26" s="5"/>
      <c r="M26" s="6"/>
      <c r="N26" s="7"/>
      <c r="O26" s="5"/>
      <c r="P26" s="6"/>
      <c r="Q26" s="7"/>
      <c r="R26" s="5"/>
      <c r="S26" s="6"/>
      <c r="T26" s="7"/>
    </row>
    <row r="27" spans="1:20" ht="14.25" customHeight="1">
      <c r="A27" s="404"/>
      <c r="B27" s="404"/>
      <c r="C27" s="409" t="s">
        <v>38</v>
      </c>
      <c r="D27" s="410"/>
      <c r="E27" s="107"/>
      <c r="F27" s="108"/>
      <c r="G27" s="108"/>
      <c r="H27" s="109"/>
      <c r="I27" s="110">
        <v>40</v>
      </c>
      <c r="J27" s="111"/>
      <c r="K27" s="112"/>
      <c r="L27" s="113">
        <v>40</v>
      </c>
      <c r="M27" s="111"/>
      <c r="N27" s="114"/>
      <c r="O27" s="110">
        <v>40</v>
      </c>
      <c r="P27" s="111"/>
      <c r="Q27" s="112"/>
      <c r="R27" s="110">
        <v>40</v>
      </c>
      <c r="S27" s="114"/>
      <c r="T27" s="112"/>
    </row>
    <row r="28" spans="1:20" ht="14.25" customHeight="1">
      <c r="A28" s="404"/>
      <c r="B28" s="404"/>
      <c r="C28" s="397" t="s">
        <v>39</v>
      </c>
      <c r="D28" s="398"/>
      <c r="E28" s="115"/>
      <c r="F28" s="116"/>
      <c r="G28" s="116"/>
      <c r="H28" s="117"/>
      <c r="I28" s="23"/>
      <c r="J28" s="27"/>
      <c r="K28" s="29"/>
      <c r="L28" s="26"/>
      <c r="M28" s="27"/>
      <c r="N28" s="28"/>
      <c r="O28" s="23"/>
      <c r="P28" s="27"/>
      <c r="Q28" s="29"/>
      <c r="R28" s="23"/>
      <c r="S28" s="28"/>
      <c r="T28" s="29"/>
    </row>
    <row r="29" spans="1:20" ht="14.25" customHeight="1">
      <c r="A29" s="404"/>
      <c r="B29" s="404"/>
      <c r="C29" s="397" t="s">
        <v>40</v>
      </c>
      <c r="D29" s="398"/>
      <c r="E29" s="115"/>
      <c r="F29" s="116"/>
      <c r="G29" s="116"/>
      <c r="H29" s="117"/>
      <c r="I29" s="23"/>
      <c r="J29" s="27">
        <v>0</v>
      </c>
      <c r="K29" s="29"/>
      <c r="L29" s="26"/>
      <c r="M29" s="27">
        <v>0</v>
      </c>
      <c r="N29" s="28"/>
      <c r="O29" s="23"/>
      <c r="P29" s="27">
        <v>0</v>
      </c>
      <c r="Q29" s="29"/>
      <c r="R29" s="23"/>
      <c r="S29" s="27">
        <v>0</v>
      </c>
      <c r="T29" s="29"/>
    </row>
    <row r="30" spans="1:20" ht="14.25" customHeight="1">
      <c r="A30" s="404"/>
      <c r="B30" s="404"/>
      <c r="C30" s="397" t="s">
        <v>41</v>
      </c>
      <c r="D30" s="398"/>
      <c r="E30" s="115"/>
      <c r="F30" s="116"/>
      <c r="G30" s="116"/>
      <c r="H30" s="117"/>
      <c r="I30" s="23"/>
      <c r="J30" s="27">
        <v>0</v>
      </c>
      <c r="K30" s="29"/>
      <c r="L30" s="26"/>
      <c r="M30" s="27">
        <v>0</v>
      </c>
      <c r="N30" s="28"/>
      <c r="O30" s="23"/>
      <c r="P30" s="27">
        <v>1.7000000000000001E-2</v>
      </c>
      <c r="Q30" s="29"/>
      <c r="R30" s="23"/>
      <c r="S30" s="27">
        <v>1.7000000000000001E-2</v>
      </c>
      <c r="T30" s="29"/>
    </row>
    <row r="31" spans="1:20" s="126" customFormat="1" ht="14.25" customHeight="1">
      <c r="A31" s="404"/>
      <c r="B31" s="404"/>
      <c r="C31" s="411" t="s">
        <v>42</v>
      </c>
      <c r="D31" s="412"/>
      <c r="E31" s="118"/>
      <c r="F31" s="119"/>
      <c r="G31" s="119"/>
      <c r="H31" s="120"/>
      <c r="I31" s="121"/>
      <c r="J31" s="122">
        <v>4.0000000000000001E-3</v>
      </c>
      <c r="K31" s="123"/>
      <c r="L31" s="124"/>
      <c r="M31" s="124">
        <v>4.0000000000000001E-3</v>
      </c>
      <c r="N31" s="125"/>
      <c r="O31" s="121"/>
      <c r="P31" s="122">
        <v>6.0000000000000001E-3</v>
      </c>
      <c r="Q31" s="123"/>
      <c r="R31" s="121"/>
      <c r="S31" s="121">
        <v>4.0000000000000001E-3</v>
      </c>
      <c r="T31" s="123"/>
    </row>
    <row r="32" spans="1:20" ht="14.25" customHeight="1">
      <c r="A32" s="404"/>
      <c r="B32" s="404"/>
      <c r="C32" s="397" t="s">
        <v>43</v>
      </c>
      <c r="D32" s="398"/>
      <c r="E32" s="115"/>
      <c r="F32" s="116"/>
      <c r="G32" s="116"/>
      <c r="H32" s="117"/>
      <c r="I32" s="23"/>
      <c r="J32" s="27">
        <v>0.32</v>
      </c>
      <c r="K32" s="29"/>
      <c r="L32" s="26"/>
      <c r="M32" s="26">
        <v>0.32400000000000001</v>
      </c>
      <c r="N32" s="28"/>
      <c r="O32" s="23"/>
      <c r="P32" s="27">
        <v>0.32</v>
      </c>
      <c r="Q32" s="29"/>
      <c r="R32" s="23"/>
      <c r="S32" s="23">
        <v>0.32400000000000001</v>
      </c>
      <c r="T32" s="29"/>
    </row>
    <row r="33" spans="1:20" ht="14.25" customHeight="1">
      <c r="A33" s="404"/>
      <c r="B33" s="404"/>
      <c r="C33" s="397" t="s">
        <v>44</v>
      </c>
      <c r="D33" s="398"/>
      <c r="E33" s="115"/>
      <c r="F33" s="116"/>
      <c r="G33" s="27"/>
      <c r="H33" s="117"/>
      <c r="I33" s="23"/>
      <c r="J33" s="27">
        <v>0.16800000000000001</v>
      </c>
      <c r="K33" s="29"/>
      <c r="L33" s="26"/>
      <c r="M33" s="26">
        <v>0.16700000000000001</v>
      </c>
      <c r="N33" s="28"/>
      <c r="O33" s="23"/>
      <c r="P33" s="27">
        <v>0.16700000000000001</v>
      </c>
      <c r="Q33" s="29"/>
      <c r="R33" s="23"/>
      <c r="S33" s="23">
        <v>0.16700000000000001</v>
      </c>
      <c r="T33" s="29"/>
    </row>
    <row r="34" spans="1:20" ht="14.25" customHeight="1">
      <c r="A34" s="404"/>
      <c r="B34" s="404"/>
      <c r="C34" s="397" t="s">
        <v>45</v>
      </c>
      <c r="D34" s="398"/>
      <c r="E34" s="115"/>
      <c r="F34" s="116"/>
      <c r="G34" s="116"/>
      <c r="H34" s="117"/>
      <c r="I34" s="23"/>
      <c r="J34" s="27">
        <v>4.5999999999999999E-2</v>
      </c>
      <c r="K34" s="29"/>
      <c r="L34" s="26"/>
      <c r="M34" s="26">
        <v>4.5999999999999999E-2</v>
      </c>
      <c r="N34" s="28"/>
      <c r="O34" s="23"/>
      <c r="P34" s="27">
        <v>4.5999999999999999E-2</v>
      </c>
      <c r="Q34" s="29"/>
      <c r="R34" s="23"/>
      <c r="S34" s="27">
        <v>4.5999999999999999E-2</v>
      </c>
      <c r="T34" s="29"/>
    </row>
    <row r="35" spans="1:20" ht="14.25" customHeight="1">
      <c r="A35" s="404"/>
      <c r="B35" s="404"/>
      <c r="C35" s="397" t="s">
        <v>46</v>
      </c>
      <c r="D35" s="398"/>
      <c r="E35" s="115"/>
      <c r="F35" s="116"/>
      <c r="G35" s="116"/>
      <c r="H35" s="117"/>
      <c r="I35" s="23"/>
      <c r="J35" s="27"/>
      <c r="K35" s="29"/>
      <c r="L35" s="26"/>
      <c r="M35" s="26"/>
      <c r="N35" s="28"/>
      <c r="O35" s="23"/>
      <c r="P35" s="27"/>
      <c r="Q35" s="29"/>
      <c r="R35" s="23"/>
      <c r="S35" s="23"/>
      <c r="T35" s="29"/>
    </row>
    <row r="36" spans="1:20" ht="14.25" customHeight="1">
      <c r="A36" s="404"/>
      <c r="B36" s="404"/>
      <c r="C36" s="399" t="s">
        <v>47</v>
      </c>
      <c r="D36" s="400"/>
      <c r="E36" s="115"/>
      <c r="F36" s="116"/>
      <c r="G36" s="116"/>
      <c r="H36" s="117"/>
      <c r="I36" s="23"/>
      <c r="J36" s="27"/>
      <c r="K36" s="29"/>
      <c r="L36" s="26"/>
      <c r="M36" s="27"/>
      <c r="N36" s="28"/>
      <c r="O36" s="23"/>
      <c r="P36" s="27"/>
      <c r="Q36" s="29"/>
      <c r="R36" s="23"/>
      <c r="S36" s="28"/>
      <c r="T36" s="29"/>
    </row>
    <row r="37" spans="1:20" ht="14.25" customHeight="1">
      <c r="A37" s="404"/>
      <c r="B37" s="404"/>
      <c r="C37" s="399" t="s">
        <v>48</v>
      </c>
      <c r="D37" s="400"/>
      <c r="E37" s="115"/>
      <c r="F37" s="116"/>
      <c r="G37" s="116"/>
      <c r="H37" s="117"/>
      <c r="I37" s="23"/>
      <c r="J37" s="27"/>
      <c r="K37" s="29"/>
      <c r="L37" s="26"/>
      <c r="M37" s="27"/>
      <c r="N37" s="28"/>
      <c r="O37" s="23"/>
      <c r="P37" s="27"/>
      <c r="Q37" s="29"/>
      <c r="R37" s="23"/>
      <c r="S37" s="28"/>
      <c r="T37" s="29"/>
    </row>
    <row r="38" spans="1:20" ht="14.25" customHeight="1">
      <c r="A38" s="404"/>
      <c r="B38" s="404"/>
      <c r="C38" s="401"/>
      <c r="D38" s="402"/>
      <c r="E38" s="71"/>
      <c r="F38" s="69"/>
      <c r="G38" s="69"/>
      <c r="H38" s="72"/>
      <c r="I38" s="127"/>
      <c r="J38" s="128"/>
      <c r="K38" s="74"/>
      <c r="L38" s="129"/>
      <c r="M38" s="128"/>
      <c r="N38" s="130"/>
      <c r="O38" s="127"/>
      <c r="P38" s="128"/>
      <c r="Q38" s="74"/>
      <c r="R38" s="127"/>
      <c r="S38" s="130"/>
      <c r="T38" s="74"/>
    </row>
    <row r="39" spans="1:20" ht="14.25" customHeight="1">
      <c r="A39" s="404"/>
      <c r="B39" s="404"/>
      <c r="C39" s="365"/>
      <c r="D39" s="367"/>
      <c r="E39" s="71"/>
      <c r="F39" s="69"/>
      <c r="G39" s="69"/>
      <c r="H39" s="72"/>
      <c r="I39" s="127"/>
      <c r="J39" s="128"/>
      <c r="K39" s="74"/>
      <c r="L39" s="129"/>
      <c r="M39" s="128"/>
      <c r="N39" s="130"/>
      <c r="O39" s="127"/>
      <c r="P39" s="128"/>
      <c r="Q39" s="74"/>
      <c r="R39" s="127"/>
      <c r="S39" s="130"/>
      <c r="T39" s="74"/>
    </row>
    <row r="40" spans="1:20" ht="14.25" customHeight="1">
      <c r="A40" s="404"/>
      <c r="B40" s="404"/>
      <c r="C40" s="365"/>
      <c r="D40" s="367"/>
      <c r="E40" s="71"/>
      <c r="F40" s="69"/>
      <c r="G40" s="69"/>
      <c r="H40" s="72"/>
      <c r="I40" s="127"/>
      <c r="J40" s="128"/>
      <c r="K40" s="74"/>
      <c r="L40" s="129"/>
      <c r="M40" s="128"/>
      <c r="N40" s="130"/>
      <c r="O40" s="127"/>
      <c r="P40" s="128"/>
      <c r="Q40" s="74"/>
      <c r="R40" s="127"/>
      <c r="S40" s="130"/>
      <c r="T40" s="74"/>
    </row>
    <row r="41" spans="1:20" ht="14.25" customHeight="1">
      <c r="A41" s="404"/>
      <c r="B41" s="404"/>
      <c r="C41" s="365"/>
      <c r="D41" s="367"/>
      <c r="E41" s="71"/>
      <c r="F41" s="69"/>
      <c r="G41" s="69"/>
      <c r="H41" s="72"/>
      <c r="I41" s="127"/>
      <c r="J41" s="128"/>
      <c r="K41" s="74"/>
      <c r="L41" s="129"/>
      <c r="M41" s="128"/>
      <c r="N41" s="130"/>
      <c r="O41" s="127"/>
      <c r="P41" s="128"/>
      <c r="Q41" s="74"/>
      <c r="R41" s="127"/>
      <c r="S41" s="130"/>
      <c r="T41" s="74"/>
    </row>
    <row r="42" spans="1:20" ht="14.25" customHeight="1">
      <c r="A42" s="404"/>
      <c r="B42" s="404"/>
      <c r="C42" s="365"/>
      <c r="D42" s="367"/>
      <c r="E42" s="71"/>
      <c r="F42" s="69"/>
      <c r="G42" s="69"/>
      <c r="H42" s="72"/>
      <c r="I42" s="127"/>
      <c r="J42" s="128"/>
      <c r="K42" s="74"/>
      <c r="L42" s="129"/>
      <c r="M42" s="128"/>
      <c r="N42" s="130"/>
      <c r="O42" s="127"/>
      <c r="P42" s="128"/>
      <c r="Q42" s="74"/>
      <c r="R42" s="127"/>
      <c r="S42" s="130"/>
      <c r="T42" s="74"/>
    </row>
    <row r="43" spans="1:20" ht="14.25" customHeight="1">
      <c r="A43" s="404"/>
      <c r="B43" s="404"/>
      <c r="C43" s="365"/>
      <c r="D43" s="367"/>
      <c r="E43" s="71"/>
      <c r="F43" s="69"/>
      <c r="G43" s="69"/>
      <c r="H43" s="72"/>
      <c r="I43" s="127"/>
      <c r="J43" s="128"/>
      <c r="K43" s="74"/>
      <c r="L43" s="129"/>
      <c r="M43" s="128"/>
      <c r="N43" s="130"/>
      <c r="O43" s="127"/>
      <c r="P43" s="128"/>
      <c r="Q43" s="74"/>
      <c r="R43" s="127"/>
      <c r="S43" s="130"/>
      <c r="T43" s="74"/>
    </row>
    <row r="44" spans="1:20" ht="14.25" customHeight="1">
      <c r="A44" s="404"/>
      <c r="B44" s="404"/>
      <c r="C44" s="365"/>
      <c r="D44" s="367"/>
      <c r="E44" s="71"/>
      <c r="F44" s="69"/>
      <c r="G44" s="69"/>
      <c r="H44" s="72"/>
      <c r="I44" s="127"/>
      <c r="J44" s="128"/>
      <c r="K44" s="74"/>
      <c r="L44" s="129"/>
      <c r="M44" s="128"/>
      <c r="N44" s="130"/>
      <c r="O44" s="127"/>
      <c r="P44" s="128"/>
      <c r="Q44" s="74"/>
      <c r="R44" s="127"/>
      <c r="S44" s="130"/>
      <c r="T44" s="74"/>
    </row>
    <row r="45" spans="1:20" ht="14.25" customHeight="1">
      <c r="A45" s="404"/>
      <c r="B45" s="404"/>
      <c r="C45" s="365"/>
      <c r="D45" s="367"/>
      <c r="E45" s="71"/>
      <c r="F45" s="69"/>
      <c r="G45" s="69"/>
      <c r="H45" s="72"/>
      <c r="I45" s="127"/>
      <c r="J45" s="128"/>
      <c r="K45" s="74"/>
      <c r="L45" s="129"/>
      <c r="M45" s="128"/>
      <c r="N45" s="130"/>
      <c r="O45" s="127"/>
      <c r="P45" s="128"/>
      <c r="Q45" s="74"/>
      <c r="R45" s="127"/>
      <c r="S45" s="130"/>
      <c r="T45" s="74"/>
    </row>
    <row r="46" spans="1:20" ht="14.25" customHeight="1">
      <c r="A46" s="404"/>
      <c r="B46" s="404"/>
      <c r="C46" s="365"/>
      <c r="D46" s="367"/>
      <c r="E46" s="71"/>
      <c r="F46" s="69"/>
      <c r="G46" s="69"/>
      <c r="H46" s="72"/>
      <c r="I46" s="127"/>
      <c r="J46" s="128"/>
      <c r="K46" s="74"/>
      <c r="L46" s="129"/>
      <c r="M46" s="128"/>
      <c r="N46" s="130"/>
      <c r="O46" s="127"/>
      <c r="P46" s="128"/>
      <c r="Q46" s="74"/>
      <c r="R46" s="127"/>
      <c r="S46" s="130"/>
      <c r="T46" s="74"/>
    </row>
    <row r="47" spans="1:20" ht="14.25" customHeight="1">
      <c r="A47" s="404"/>
      <c r="B47" s="404"/>
      <c r="C47" s="365"/>
      <c r="D47" s="367"/>
      <c r="E47" s="71"/>
      <c r="F47" s="69"/>
      <c r="G47" s="69"/>
      <c r="H47" s="72"/>
      <c r="I47" s="127"/>
      <c r="J47" s="128"/>
      <c r="K47" s="74"/>
      <c r="L47" s="129"/>
      <c r="M47" s="128"/>
      <c r="N47" s="130"/>
      <c r="O47" s="127"/>
      <c r="P47" s="128"/>
      <c r="Q47" s="74"/>
      <c r="R47" s="127"/>
      <c r="S47" s="130"/>
      <c r="T47" s="74"/>
    </row>
    <row r="48" spans="1:20" ht="14.25" customHeight="1">
      <c r="A48" s="404"/>
      <c r="B48" s="404"/>
      <c r="C48" s="365"/>
      <c r="D48" s="367"/>
      <c r="E48" s="71"/>
      <c r="F48" s="69"/>
      <c r="G48" s="69"/>
      <c r="H48" s="72"/>
      <c r="I48" s="127"/>
      <c r="J48" s="128"/>
      <c r="K48" s="74"/>
      <c r="L48" s="129"/>
      <c r="M48" s="128"/>
      <c r="N48" s="130"/>
      <c r="O48" s="127"/>
      <c r="P48" s="128"/>
      <c r="Q48" s="74"/>
      <c r="R48" s="127"/>
      <c r="S48" s="130"/>
      <c r="T48" s="74"/>
    </row>
    <row r="49" spans="1:23" ht="14.25" customHeight="1">
      <c r="A49" s="404"/>
      <c r="B49" s="404"/>
      <c r="C49" s="365"/>
      <c r="D49" s="367"/>
      <c r="E49" s="71"/>
      <c r="F49" s="69"/>
      <c r="G49" s="69"/>
      <c r="H49" s="72"/>
      <c r="I49" s="127"/>
      <c r="J49" s="128"/>
      <c r="K49" s="74"/>
      <c r="L49" s="129"/>
      <c r="M49" s="128"/>
      <c r="N49" s="130"/>
      <c r="O49" s="127"/>
      <c r="P49" s="128"/>
      <c r="Q49" s="74"/>
      <c r="R49" s="127"/>
      <c r="S49" s="130"/>
      <c r="T49" s="74"/>
    </row>
    <row r="50" spans="1:23" ht="14.25" customHeight="1">
      <c r="A50" s="404"/>
      <c r="B50" s="404"/>
      <c r="C50" s="365"/>
      <c r="D50" s="367"/>
      <c r="E50" s="71"/>
      <c r="F50" s="69"/>
      <c r="G50" s="69"/>
      <c r="H50" s="72"/>
      <c r="I50" s="127"/>
      <c r="J50" s="128"/>
      <c r="K50" s="74"/>
      <c r="L50" s="129"/>
      <c r="M50" s="128"/>
      <c r="N50" s="130"/>
      <c r="O50" s="127"/>
      <c r="P50" s="128"/>
      <c r="Q50" s="74"/>
      <c r="R50" s="127"/>
      <c r="S50" s="130"/>
      <c r="T50" s="74"/>
    </row>
    <row r="51" spans="1:23" ht="14.25" customHeight="1">
      <c r="A51" s="404"/>
      <c r="B51" s="404"/>
      <c r="C51" s="365"/>
      <c r="D51" s="367"/>
      <c r="E51" s="71"/>
      <c r="F51" s="69"/>
      <c r="G51" s="69"/>
      <c r="H51" s="72"/>
      <c r="I51" s="127"/>
      <c r="J51" s="128"/>
      <c r="K51" s="74"/>
      <c r="L51" s="129"/>
      <c r="M51" s="128"/>
      <c r="N51" s="130"/>
      <c r="O51" s="127"/>
      <c r="P51" s="128"/>
      <c r="Q51" s="74"/>
      <c r="R51" s="127"/>
      <c r="S51" s="130"/>
      <c r="T51" s="74"/>
    </row>
    <row r="52" spans="1:23" ht="14.25" customHeight="1" thickBot="1">
      <c r="A52" s="404"/>
      <c r="B52" s="404"/>
      <c r="C52" s="365"/>
      <c r="D52" s="367"/>
      <c r="E52" s="105"/>
      <c r="F52" s="104"/>
      <c r="G52" s="104"/>
      <c r="H52" s="131"/>
      <c r="I52" s="132"/>
      <c r="J52" s="133"/>
      <c r="K52" s="134"/>
      <c r="L52" s="135"/>
      <c r="M52" s="133"/>
      <c r="N52" s="136"/>
      <c r="O52" s="132"/>
      <c r="P52" s="133"/>
      <c r="Q52" s="134"/>
      <c r="R52" s="132"/>
      <c r="S52" s="136"/>
      <c r="T52" s="134"/>
    </row>
    <row r="53" spans="1:23" ht="14.25" customHeight="1">
      <c r="A53" s="437"/>
      <c r="B53" s="137"/>
      <c r="C53" s="17"/>
      <c r="D53" s="138"/>
      <c r="E53" s="64" t="s">
        <v>49</v>
      </c>
      <c r="F53" s="60">
        <v>0</v>
      </c>
      <c r="G53" s="139"/>
      <c r="H53" s="140"/>
      <c r="I53" s="137"/>
      <c r="J53" s="60"/>
      <c r="K53" s="61"/>
      <c r="L53" s="64"/>
      <c r="M53" s="60"/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142"/>
      <c r="D54" s="143"/>
      <c r="E54" s="5" t="s">
        <v>49</v>
      </c>
      <c r="F54" s="104">
        <v>0</v>
      </c>
      <c r="G54" s="144"/>
      <c r="H54" s="145"/>
      <c r="I54" s="141"/>
      <c r="J54" s="104"/>
      <c r="K54" s="131"/>
      <c r="L54" s="105"/>
      <c r="M54" s="94"/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47"/>
      <c r="J55" s="148" t="s">
        <v>51</v>
      </c>
      <c r="K55" s="149"/>
      <c r="L55" s="150"/>
      <c r="M55" s="148" t="s">
        <v>51</v>
      </c>
      <c r="N55" s="151"/>
      <c r="O55" s="147"/>
      <c r="P55" s="148" t="s">
        <v>51</v>
      </c>
      <c r="Q55" s="149"/>
      <c r="R55" s="147"/>
      <c r="S55" s="151" t="s">
        <v>51</v>
      </c>
      <c r="T55" s="149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152"/>
      <c r="J57" s="153" t="s">
        <v>52</v>
      </c>
      <c r="K57" s="154"/>
      <c r="L57" s="155"/>
      <c r="M57" s="153" t="s">
        <v>52</v>
      </c>
      <c r="N57" s="142"/>
      <c r="O57" s="152"/>
      <c r="P57" s="153" t="s">
        <v>52</v>
      </c>
      <c r="Q57" s="156"/>
      <c r="R57" s="157"/>
      <c r="S57" s="153" t="s">
        <v>52</v>
      </c>
      <c r="T57" s="154"/>
    </row>
    <row r="58" spans="1:23" ht="14.25" customHeigh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5"/>
      <c r="I58" s="158"/>
      <c r="J58" s="159" t="s">
        <v>51</v>
      </c>
      <c r="K58" s="160"/>
      <c r="L58" s="158"/>
      <c r="M58" s="159" t="s">
        <v>51</v>
      </c>
      <c r="N58" s="160"/>
      <c r="O58" s="158"/>
      <c r="P58" s="159" t="s">
        <v>51</v>
      </c>
      <c r="Q58" s="160"/>
      <c r="R58" s="158"/>
      <c r="S58" s="159" t="s">
        <v>51</v>
      </c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8"/>
      <c r="I59" s="161"/>
      <c r="J59" s="162"/>
      <c r="K59" s="163"/>
      <c r="L59" s="161"/>
      <c r="M59" s="162"/>
      <c r="N59" s="163"/>
      <c r="O59" s="161"/>
      <c r="P59" s="162"/>
      <c r="Q59" s="163"/>
      <c r="R59" s="161"/>
      <c r="S59" s="162"/>
      <c r="T59" s="163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1"/>
      <c r="I60" s="365"/>
      <c r="J60" s="366"/>
      <c r="K60" s="392"/>
      <c r="L60" s="365"/>
      <c r="M60" s="366"/>
      <c r="N60" s="367"/>
      <c r="O60" s="365"/>
      <c r="P60" s="366"/>
      <c r="Q60" s="367"/>
      <c r="R60" s="365"/>
      <c r="S60" s="366"/>
      <c r="T60" s="367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70"/>
      <c r="I61" s="371"/>
      <c r="J61" s="372"/>
      <c r="K61" s="372"/>
      <c r="L61" s="371"/>
      <c r="M61" s="372"/>
      <c r="N61" s="373"/>
      <c r="O61" s="371"/>
      <c r="P61" s="372"/>
      <c r="Q61" s="373"/>
      <c r="R61" s="371"/>
      <c r="S61" s="372"/>
      <c r="T61" s="373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5">
        <v>0</v>
      </c>
      <c r="J62" s="166" t="s">
        <v>58</v>
      </c>
      <c r="K62" s="167">
        <v>0</v>
      </c>
      <c r="L62" s="165">
        <v>0</v>
      </c>
      <c r="M62" s="166" t="s">
        <v>58</v>
      </c>
      <c r="N62" s="167">
        <v>0</v>
      </c>
      <c r="O62" s="165">
        <v>0</v>
      </c>
      <c r="P62" s="166" t="s">
        <v>58</v>
      </c>
      <c r="Q62" s="167">
        <v>0</v>
      </c>
      <c r="R62" s="165">
        <v>0</v>
      </c>
      <c r="S62" s="166" t="s">
        <v>58</v>
      </c>
      <c r="T62" s="167">
        <v>0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0</v>
      </c>
      <c r="J63" s="169" t="s">
        <v>58</v>
      </c>
      <c r="K63" s="170">
        <v>0</v>
      </c>
      <c r="L63" s="168">
        <v>0</v>
      </c>
      <c r="M63" s="169" t="s">
        <v>58</v>
      </c>
      <c r="N63" s="170">
        <v>0</v>
      </c>
      <c r="O63" s="168">
        <v>0</v>
      </c>
      <c r="P63" s="169" t="s">
        <v>58</v>
      </c>
      <c r="Q63" s="170">
        <v>0</v>
      </c>
      <c r="R63" s="168">
        <v>0</v>
      </c>
      <c r="S63" s="169" t="s">
        <v>58</v>
      </c>
      <c r="T63" s="170">
        <v>0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4.0000000000000001E-3</v>
      </c>
      <c r="J66" s="179" t="s">
        <v>58</v>
      </c>
      <c r="K66" s="180">
        <v>0.125</v>
      </c>
      <c r="L66" s="178">
        <v>4.0000000000000001E-3</v>
      </c>
      <c r="M66" s="179" t="s">
        <v>58</v>
      </c>
      <c r="N66" s="181">
        <v>0.125</v>
      </c>
      <c r="O66" s="182">
        <v>4.0000000000000001E-3</v>
      </c>
      <c r="P66" s="179" t="s">
        <v>58</v>
      </c>
      <c r="Q66" s="180">
        <v>0.125</v>
      </c>
      <c r="R66" s="178">
        <v>4.0000000000000001E-3</v>
      </c>
      <c r="S66" s="179" t="s">
        <v>58</v>
      </c>
      <c r="T66" s="181">
        <v>0.125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4.0000000000000001E-3</v>
      </c>
      <c r="J67" s="171" t="s">
        <v>58</v>
      </c>
      <c r="K67" s="188">
        <v>0.125</v>
      </c>
      <c r="L67" s="189">
        <v>4.0000000000000001E-3</v>
      </c>
      <c r="M67" s="171" t="s">
        <v>58</v>
      </c>
      <c r="N67" s="190">
        <v>0.125</v>
      </c>
      <c r="O67" s="188">
        <v>4.0000000000000001E-3</v>
      </c>
      <c r="P67" s="171" t="s">
        <v>58</v>
      </c>
      <c r="Q67" s="188">
        <v>0.125</v>
      </c>
      <c r="R67" s="189">
        <v>4.0000000000000001E-3</v>
      </c>
      <c r="S67" s="171" t="s">
        <v>58</v>
      </c>
      <c r="T67" s="190">
        <v>0.125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8.0000000000000002E-3</v>
      </c>
      <c r="J70" s="198" t="s">
        <v>58</v>
      </c>
      <c r="K70" s="199">
        <v>0.25</v>
      </c>
      <c r="L70" s="197">
        <v>8.0000000000000002E-3</v>
      </c>
      <c r="M70" s="198" t="s">
        <v>58</v>
      </c>
      <c r="N70" s="199">
        <v>0.25</v>
      </c>
      <c r="O70" s="197">
        <v>8.0000000000000002E-3</v>
      </c>
      <c r="P70" s="198" t="s">
        <v>58</v>
      </c>
      <c r="Q70" s="199">
        <v>0.25</v>
      </c>
      <c r="R70" s="197">
        <v>8.0000000000000002E-3</v>
      </c>
      <c r="S70" s="198" t="s">
        <v>58</v>
      </c>
      <c r="T70" s="199">
        <v>0.25</v>
      </c>
    </row>
    <row r="71" spans="1:20" ht="14.25" customHeight="1" thickBot="1">
      <c r="A71" s="404"/>
      <c r="B71" s="343" t="s">
        <v>64</v>
      </c>
      <c r="C71" s="344"/>
      <c r="D71" s="345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>
      <c r="B74" t="s">
        <v>67</v>
      </c>
      <c r="P74" t="s">
        <v>68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6" sqref="AE6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435" t="s">
        <v>86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s="1" customFormat="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75</v>
      </c>
      <c r="J3" s="439"/>
      <c r="K3" s="440"/>
      <c r="L3" s="438" t="s">
        <v>76</v>
      </c>
      <c r="M3" s="439"/>
      <c r="N3" s="440"/>
      <c r="O3" s="438" t="s">
        <v>77</v>
      </c>
      <c r="P3" s="439"/>
      <c r="Q3" s="440"/>
      <c r="R3" s="438" t="s">
        <v>78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404"/>
      <c r="B6" s="403" t="s">
        <v>19</v>
      </c>
      <c r="C6" s="413" t="s">
        <v>20</v>
      </c>
      <c r="D6" s="52">
        <v>110</v>
      </c>
      <c r="E6" s="461">
        <v>7</v>
      </c>
      <c r="F6" s="462"/>
      <c r="G6" s="11" t="s">
        <v>21</v>
      </c>
      <c r="H6" s="12">
        <v>2.9000000000000001E-2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/>
    </row>
    <row r="7" spans="1:31" ht="14.25" customHeight="1">
      <c r="A7" s="404"/>
      <c r="B7" s="404"/>
      <c r="C7" s="414"/>
      <c r="D7" s="20">
        <v>35</v>
      </c>
      <c r="E7" s="421"/>
      <c r="F7" s="422"/>
      <c r="G7" s="66" t="s">
        <v>24</v>
      </c>
      <c r="H7" s="203">
        <v>0.13119999999999998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 t="s">
        <v>87</v>
      </c>
      <c r="V7" s="204">
        <f>IF(I7&gt;0,ROUND(I7*$I$56*$I$58*SQRT(3)/1000,2),J7)</f>
        <v>0</v>
      </c>
      <c r="W7" s="205">
        <f>IF(K7&gt;0,K7,ROUND(V7*$M$53,2))</f>
        <v>0</v>
      </c>
      <c r="X7" s="204">
        <f>IF(L7&gt;0,ROUND(L7*$L$56*$L$58*SQRT(3)/1000,2),M7)</f>
        <v>0</v>
      </c>
      <c r="Y7" s="205">
        <f>IF(N7&gt;0,N7,ROUND(X7*$M$53,2))</f>
        <v>0</v>
      </c>
      <c r="Z7" s="204">
        <f>IF(O7&gt;0,ROUND(O7*$O$56*$O$58*SQRT(3)/1000,2),P7)</f>
        <v>0</v>
      </c>
      <c r="AA7" s="205">
        <f>IF(Q7&gt;0,Q7,ROUND(Z7*$M$53,2))</f>
        <v>0</v>
      </c>
      <c r="AB7" s="204">
        <f>IF(R7&gt;0,ROUND(R7*$R$56*$R$58*SQRT(3)/1000,2),S7)</f>
        <v>0</v>
      </c>
      <c r="AC7" s="205">
        <f>IF(T7&gt;0,T7,ROUND(AB7*$M$53,2))</f>
        <v>0</v>
      </c>
    </row>
    <row r="8" spans="1:31" ht="14.25" customHeight="1" thickBot="1">
      <c r="A8" s="404"/>
      <c r="B8" s="404"/>
      <c r="C8" s="414"/>
      <c r="D8" s="31">
        <v>6</v>
      </c>
      <c r="E8" s="423"/>
      <c r="F8" s="424"/>
      <c r="G8" s="56"/>
      <c r="H8" s="57"/>
      <c r="I8" s="39"/>
      <c r="J8" s="35">
        <v>2.9140000000000001</v>
      </c>
      <c r="K8" s="36">
        <v>0.90300000000000002</v>
      </c>
      <c r="L8" s="37"/>
      <c r="M8" s="38">
        <v>2.6059999999999999</v>
      </c>
      <c r="N8" s="36">
        <v>0.88300000000000001</v>
      </c>
      <c r="O8" s="39"/>
      <c r="P8" s="38">
        <v>2.4159999999999999</v>
      </c>
      <c r="Q8" s="36">
        <v>0.77200000000000002</v>
      </c>
      <c r="R8" s="39"/>
      <c r="S8" s="40">
        <v>1.865</v>
      </c>
      <c r="T8" s="38">
        <v>0.754</v>
      </c>
      <c r="U8" s="18" t="s">
        <v>88</v>
      </c>
      <c r="V8" s="204">
        <f>IF(I8&gt;0,ROUND(I8*$I$57*$K$58*SQRT(3)/1000,3),J8)</f>
        <v>2.9140000000000001</v>
      </c>
      <c r="W8" s="205">
        <f>IF(K8&gt;0,K8,ROUND(V8*$F$53,3))</f>
        <v>0.90300000000000002</v>
      </c>
      <c r="X8" s="204">
        <f>IF(L8&gt;0,ROUND(L8*$L$57*$N$58*SQRT(3)/1000,3),M8)</f>
        <v>2.6059999999999999</v>
      </c>
      <c r="Y8" s="205">
        <f>IF(N8&gt;0,N8,ROUND(X8*$F$53,3))</f>
        <v>0.88300000000000001</v>
      </c>
      <c r="Z8" s="204">
        <f>IF(O8&gt;0,ROUND(O8*$O$57*$Q$58*SQRT(3)/1000,3),P8)</f>
        <v>2.4159999999999999</v>
      </c>
      <c r="AA8" s="205">
        <f>IF(Q8&gt;0,Q8,ROUND(Z8*$F$53,3))</f>
        <v>0.77200000000000002</v>
      </c>
      <c r="AB8" s="204">
        <f>IF(R8&gt;0,ROUND(R8*$R$57*$T$58*SQRT(3)/1000,3),S8)</f>
        <v>1.865</v>
      </c>
      <c r="AC8" s="205">
        <f>IF(T8&gt;0,T8,ROUND(AB8*$F$53,3))</f>
        <v>0.754</v>
      </c>
    </row>
    <row r="9" spans="1:31" ht="14.25" customHeight="1" thickBot="1">
      <c r="A9" s="404"/>
      <c r="B9" s="404"/>
      <c r="C9" s="415"/>
      <c r="D9" s="43" t="s">
        <v>25</v>
      </c>
      <c r="E9" s="458"/>
      <c r="F9" s="459"/>
      <c r="G9" s="459"/>
      <c r="H9" s="460"/>
      <c r="I9" s="49"/>
      <c r="J9" s="45"/>
      <c r="K9" s="46"/>
      <c r="L9" s="47"/>
      <c r="M9" s="45"/>
      <c r="N9" s="48"/>
      <c r="O9" s="49"/>
      <c r="P9" s="45"/>
      <c r="Q9" s="46"/>
      <c r="R9" s="49"/>
      <c r="S9" s="48"/>
      <c r="T9" s="45"/>
      <c r="U9" s="50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89</v>
      </c>
      <c r="D10" s="52">
        <v>110</v>
      </c>
      <c r="E10" s="456">
        <v>7</v>
      </c>
      <c r="F10" s="457"/>
      <c r="G10" s="11" t="s">
        <v>21</v>
      </c>
      <c r="H10" s="12">
        <v>2.1000000000000001E-2</v>
      </c>
      <c r="I10" s="1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4"/>
    </row>
    <row r="11" spans="1:31" ht="14.25" customHeight="1">
      <c r="A11" s="404"/>
      <c r="B11" s="404"/>
      <c r="C11" s="414"/>
      <c r="D11" s="20">
        <v>35</v>
      </c>
      <c r="E11" s="421"/>
      <c r="F11" s="422"/>
      <c r="G11" s="66" t="s">
        <v>24</v>
      </c>
      <c r="H11" s="203">
        <v>0.11199999999999999</v>
      </c>
      <c r="I11" s="23"/>
      <c r="J11" s="27"/>
      <c r="K11" s="29"/>
      <c r="L11" s="26"/>
      <c r="M11" s="27"/>
      <c r="N11" s="28"/>
      <c r="O11" s="23"/>
      <c r="P11" s="27"/>
      <c r="Q11" s="29"/>
      <c r="R11" s="23"/>
      <c r="S11" s="28"/>
      <c r="T11" s="27"/>
      <c r="U11" s="18" t="s">
        <v>87</v>
      </c>
      <c r="V11" s="204">
        <f>IF(I11&gt;0,ROUND(I11*$K$56*$I$59*SQRT(3)/1000,2),J11)</f>
        <v>0</v>
      </c>
      <c r="W11" s="205">
        <f>IF(K11&gt;0,K11,ROUND(V11*$M$54,2))</f>
        <v>0</v>
      </c>
      <c r="X11" s="204">
        <f>IF(L11&gt;0,ROUND(L11*$N$56*$L$59*SQRT(3)/1000,2),M11)</f>
        <v>0</v>
      </c>
      <c r="Y11" s="205">
        <f>IF(N11&gt;0,N11,ROUND(X11*$M$54,2))</f>
        <v>0</v>
      </c>
      <c r="Z11" s="204">
        <f>IF(O11&gt;0,ROUND(O11*$Q$56*$O$59*SQRT(3)/1000,2),P11)</f>
        <v>0</v>
      </c>
      <c r="AA11" s="205">
        <f>IF(Q11&gt;0,Q11,ROUND(Z11*$M$54,2))</f>
        <v>0</v>
      </c>
      <c r="AB11" s="204">
        <f>IF(R11&gt;0,ROUND(R11*$T$56*$R$59*SQRT(3)/1000,2),S11)</f>
        <v>0</v>
      </c>
      <c r="AC11" s="205">
        <f>IF(T11&gt;0,T11,ROUND(AB11*$M$54,2))</f>
        <v>0</v>
      </c>
    </row>
    <row r="12" spans="1:31" ht="14.25" customHeight="1" thickBot="1">
      <c r="A12" s="404"/>
      <c r="B12" s="404"/>
      <c r="C12" s="414"/>
      <c r="D12" s="31">
        <v>6</v>
      </c>
      <c r="E12" s="423"/>
      <c r="F12" s="424"/>
      <c r="G12" s="56"/>
      <c r="H12" s="57"/>
      <c r="I12" s="39"/>
      <c r="J12" s="38">
        <v>2.488</v>
      </c>
      <c r="K12" s="36">
        <v>0.86599999999999999</v>
      </c>
      <c r="L12" s="37"/>
      <c r="M12" s="38">
        <v>2.5760000000000001</v>
      </c>
      <c r="N12" s="40">
        <v>0.84</v>
      </c>
      <c r="O12" s="39"/>
      <c r="P12" s="38">
        <v>2.2930000000000001</v>
      </c>
      <c r="Q12" s="36">
        <v>0.73599999999999999</v>
      </c>
      <c r="R12" s="39"/>
      <c r="S12" s="40">
        <v>2.2519999999999998</v>
      </c>
      <c r="T12" s="38">
        <v>0.71699999999999997</v>
      </c>
      <c r="U12" s="18" t="s">
        <v>88</v>
      </c>
      <c r="V12" s="204">
        <f>IF(I12&gt;0,ROUND(I12*$K$57*$K$59*SQRT(3)/1000,3),J12)</f>
        <v>2.488</v>
      </c>
      <c r="W12" s="205">
        <f>IF(K12&gt;0,K12,ROUND(V12*$F$54,3))</f>
        <v>0.86599999999999999</v>
      </c>
      <c r="X12" s="204">
        <f>IF(L12&gt;0,ROUND(L12*$N$57*$N$59*SQRT(3)/1000,3),M12)</f>
        <v>2.5760000000000001</v>
      </c>
      <c r="Y12" s="205">
        <f>IF(N12&gt;0,N12,ROUND(X12*$F$54,3))</f>
        <v>0.84</v>
      </c>
      <c r="Z12" s="204">
        <f>IF(O12&gt;0,ROUND(O12*$Q$57*$Q$59*SQRT(3)/1000,3),P12)</f>
        <v>2.2930000000000001</v>
      </c>
      <c r="AA12" s="205">
        <f>IF(Q12&gt;0,Q12,ROUND(Z12*$F$54,3))</f>
        <v>0.73599999999999999</v>
      </c>
      <c r="AB12" s="204">
        <f>IF(R12&gt;0,ROUND(R12*$T$57*$T$59*SQRT(3)/1000,3),S12)</f>
        <v>2.2519999999999998</v>
      </c>
      <c r="AC12" s="205">
        <f>IF(T12&gt;0,T12,ROUND(AB12*$F$54,3))</f>
        <v>0.71699999999999997</v>
      </c>
    </row>
    <row r="13" spans="1:31" ht="14.25" customHeight="1" thickBot="1">
      <c r="A13" s="404"/>
      <c r="B13" s="404"/>
      <c r="C13" s="415"/>
      <c r="D13" s="43" t="s">
        <v>25</v>
      </c>
      <c r="E13" s="458"/>
      <c r="F13" s="459"/>
      <c r="G13" s="459"/>
      <c r="H13" s="460"/>
      <c r="I13" s="49"/>
      <c r="J13" s="45"/>
      <c r="K13" s="46"/>
      <c r="L13" s="47"/>
      <c r="M13" s="45"/>
      <c r="N13" s="48"/>
      <c r="O13" s="49"/>
      <c r="P13" s="45"/>
      <c r="Q13" s="46"/>
      <c r="R13" s="49"/>
      <c r="S13" s="48"/>
      <c r="T13" s="45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11" t="s">
        <v>21</v>
      </c>
      <c r="H14" s="58"/>
      <c r="I14" s="64"/>
      <c r="J14" s="60"/>
      <c r="K14" s="61"/>
      <c r="L14" s="62"/>
      <c r="M14" s="60"/>
      <c r="N14" s="65"/>
      <c r="O14" s="64"/>
      <c r="P14" s="60"/>
      <c r="Q14" s="61"/>
      <c r="R14" s="64"/>
      <c r="S14" s="65"/>
      <c r="T14" s="60"/>
    </row>
    <row r="15" spans="1:31" ht="14.25" customHeight="1">
      <c r="A15" s="404"/>
      <c r="B15" s="404"/>
      <c r="C15" s="414"/>
      <c r="D15" s="20"/>
      <c r="E15" s="365"/>
      <c r="F15" s="367"/>
      <c r="G15" s="66" t="s">
        <v>24</v>
      </c>
      <c r="H15" s="67"/>
      <c r="I15" s="73"/>
      <c r="J15" s="69"/>
      <c r="K15" s="70"/>
      <c r="L15" s="71"/>
      <c r="M15" s="69"/>
      <c r="N15" s="72"/>
      <c r="O15" s="73"/>
      <c r="P15" s="69"/>
      <c r="Q15" s="70"/>
      <c r="R15" s="73"/>
      <c r="S15" s="72"/>
      <c r="T15" s="69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76"/>
      <c r="K16" s="77"/>
      <c r="L16" s="78"/>
      <c r="M16" s="133"/>
      <c r="N16" s="136"/>
      <c r="O16" s="80"/>
      <c r="P16" s="76"/>
      <c r="Q16" s="77"/>
      <c r="R16" s="80"/>
      <c r="S16" s="79"/>
      <c r="T16" s="76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82"/>
      <c r="K17" s="83"/>
      <c r="L17" s="84"/>
      <c r="M17" s="82"/>
      <c r="N17" s="85"/>
      <c r="O17" s="86"/>
      <c r="P17" s="82"/>
      <c r="Q17" s="83"/>
      <c r="R17" s="86"/>
      <c r="S17" s="85"/>
      <c r="T17" s="82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11" t="s">
        <v>21</v>
      </c>
      <c r="H18" s="58"/>
      <c r="I18" s="64"/>
      <c r="J18" s="60"/>
      <c r="K18" s="61"/>
      <c r="L18" s="62"/>
      <c r="M18" s="60"/>
      <c r="N18" s="65"/>
      <c r="O18" s="64"/>
      <c r="P18" s="60"/>
      <c r="Q18" s="61"/>
      <c r="R18" s="64"/>
      <c r="S18" s="65"/>
      <c r="T18" s="60"/>
    </row>
    <row r="19" spans="1:20" ht="14.25" customHeight="1">
      <c r="A19" s="404"/>
      <c r="B19" s="404"/>
      <c r="C19" s="414"/>
      <c r="D19" s="20"/>
      <c r="E19" s="365"/>
      <c r="F19" s="367"/>
      <c r="G19" s="66" t="s">
        <v>24</v>
      </c>
      <c r="H19" s="67"/>
      <c r="I19" s="73"/>
      <c r="J19" s="69"/>
      <c r="K19" s="70"/>
      <c r="L19" s="71"/>
      <c r="M19" s="69"/>
      <c r="N19" s="72"/>
      <c r="O19" s="73"/>
      <c r="P19" s="69"/>
      <c r="Q19" s="70"/>
      <c r="R19" s="73"/>
      <c r="S19" s="72"/>
      <c r="T19" s="69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76"/>
      <c r="K20" s="77"/>
      <c r="L20" s="78"/>
      <c r="M20" s="76"/>
      <c r="N20" s="79"/>
      <c r="O20" s="80"/>
      <c r="P20" s="76"/>
      <c r="Q20" s="77"/>
      <c r="R20" s="80"/>
      <c r="S20" s="79"/>
      <c r="T20" s="76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82"/>
      <c r="K21" s="83"/>
      <c r="L21" s="84"/>
      <c r="M21" s="82"/>
      <c r="N21" s="85"/>
      <c r="O21" s="86"/>
      <c r="P21" s="82"/>
      <c r="Q21" s="83"/>
      <c r="R21" s="86"/>
      <c r="S21" s="85"/>
      <c r="T21" s="82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60"/>
      <c r="K22" s="61"/>
      <c r="L22" s="62"/>
      <c r="M22" s="60"/>
      <c r="N22" s="65"/>
      <c r="O22" s="64"/>
      <c r="P22" s="60"/>
      <c r="Q22" s="61"/>
      <c r="R22" s="64"/>
      <c r="S22" s="65"/>
      <c r="T22" s="60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94"/>
      <c r="K23" s="95"/>
      <c r="L23" s="96"/>
      <c r="M23" s="94"/>
      <c r="N23" s="97"/>
      <c r="O23" s="98"/>
      <c r="P23" s="94"/>
      <c r="Q23" s="95"/>
      <c r="R23" s="98"/>
      <c r="S23" s="97"/>
      <c r="T23" s="94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260">
        <v>5.4020000000000001</v>
      </c>
      <c r="K24" s="260">
        <v>1.7690000000000001</v>
      </c>
      <c r="L24" s="103"/>
      <c r="M24" s="104">
        <v>5.1820000000000004</v>
      </c>
      <c r="N24" s="104">
        <v>1.7229999999999999</v>
      </c>
      <c r="O24" s="105"/>
      <c r="P24" s="104">
        <v>4.7089999999999996</v>
      </c>
      <c r="Q24" s="104">
        <v>1.508</v>
      </c>
      <c r="R24" s="105"/>
      <c r="S24" s="106">
        <v>4.117</v>
      </c>
      <c r="T24" s="104">
        <v>1.4710000000000001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404"/>
      <c r="B27" s="404"/>
      <c r="C27" s="409" t="s">
        <v>90</v>
      </c>
      <c r="D27" s="410"/>
      <c r="E27" s="252"/>
      <c r="F27" s="94"/>
      <c r="G27" s="94"/>
      <c r="H27" s="97"/>
      <c r="I27" s="110"/>
      <c r="J27" s="111">
        <v>0</v>
      </c>
      <c r="K27" s="112"/>
      <c r="L27" s="113"/>
      <c r="M27" s="111">
        <v>0</v>
      </c>
      <c r="N27" s="114"/>
      <c r="O27" s="110"/>
      <c r="P27" s="111">
        <v>0</v>
      </c>
      <c r="Q27" s="112"/>
      <c r="R27" s="110"/>
      <c r="S27" s="114">
        <v>0</v>
      </c>
      <c r="T27" s="112"/>
    </row>
    <row r="28" spans="1:20" ht="14.25" customHeight="1">
      <c r="A28" s="404"/>
      <c r="B28" s="404"/>
      <c r="C28" s="397" t="s">
        <v>91</v>
      </c>
      <c r="D28" s="398"/>
      <c r="E28" s="71"/>
      <c r="F28" s="69"/>
      <c r="G28" s="69"/>
      <c r="H28" s="72"/>
      <c r="I28" s="23"/>
      <c r="J28" s="27">
        <v>0</v>
      </c>
      <c r="K28" s="29"/>
      <c r="L28" s="26"/>
      <c r="M28" s="27">
        <v>0</v>
      </c>
      <c r="N28" s="28"/>
      <c r="O28" s="23"/>
      <c r="P28" s="27">
        <v>0</v>
      </c>
      <c r="Q28" s="29"/>
      <c r="R28" s="23"/>
      <c r="S28" s="28">
        <v>0</v>
      </c>
      <c r="T28" s="29"/>
    </row>
    <row r="29" spans="1:20" ht="14.25" customHeight="1">
      <c r="A29" s="404"/>
      <c r="B29" s="404"/>
      <c r="C29" s="397" t="s">
        <v>92</v>
      </c>
      <c r="D29" s="398"/>
      <c r="E29" s="115">
        <v>49.1</v>
      </c>
      <c r="F29" s="116">
        <v>15</v>
      </c>
      <c r="G29" s="116"/>
      <c r="H29" s="117"/>
      <c r="I29" s="23"/>
      <c r="J29" s="27">
        <v>3.6999999999999998E-2</v>
      </c>
      <c r="K29" s="29"/>
      <c r="L29" s="26"/>
      <c r="M29" s="27">
        <v>3.7999999999999999E-2</v>
      </c>
      <c r="N29" s="28"/>
      <c r="O29" s="23"/>
      <c r="P29" s="27">
        <v>3.3000000000000002E-2</v>
      </c>
      <c r="Q29" s="29"/>
      <c r="R29" s="23"/>
      <c r="S29" s="28">
        <v>1.2E-2</v>
      </c>
      <c r="T29" s="29"/>
    </row>
    <row r="30" spans="1:20" ht="14.25" customHeight="1">
      <c r="A30" s="404"/>
      <c r="B30" s="404"/>
      <c r="C30" s="397" t="s">
        <v>93</v>
      </c>
      <c r="D30" s="398"/>
      <c r="E30" s="115">
        <v>49.1</v>
      </c>
      <c r="F30" s="116">
        <v>15</v>
      </c>
      <c r="G30" s="116"/>
      <c r="H30" s="117"/>
      <c r="I30" s="23"/>
      <c r="J30" s="27">
        <v>0.314</v>
      </c>
      <c r="K30" s="29"/>
      <c r="L30" s="26"/>
      <c r="M30" s="27">
        <v>0.23100000000000001</v>
      </c>
      <c r="N30" s="28"/>
      <c r="O30" s="23"/>
      <c r="P30" s="27">
        <v>0.19800000000000001</v>
      </c>
      <c r="Q30" s="29"/>
      <c r="R30" s="23"/>
      <c r="S30" s="28">
        <v>0</v>
      </c>
      <c r="T30" s="29"/>
    </row>
    <row r="31" spans="1:20" ht="14.25" customHeight="1">
      <c r="A31" s="404"/>
      <c r="B31" s="404"/>
      <c r="C31" s="397" t="s">
        <v>94</v>
      </c>
      <c r="D31" s="398"/>
      <c r="E31" s="115">
        <v>49.1</v>
      </c>
      <c r="F31" s="116">
        <v>15</v>
      </c>
      <c r="G31" s="116"/>
      <c r="H31" s="117"/>
      <c r="I31" s="23"/>
      <c r="J31" s="27">
        <v>0.309</v>
      </c>
      <c r="K31" s="29"/>
      <c r="L31" s="26"/>
      <c r="M31" s="27">
        <v>0.251</v>
      </c>
      <c r="N31" s="28"/>
      <c r="O31" s="23"/>
      <c r="P31" s="27">
        <v>0.28499999999999998</v>
      </c>
      <c r="Q31" s="29"/>
      <c r="R31" s="23"/>
      <c r="S31" s="28">
        <v>0.19500000000000001</v>
      </c>
      <c r="T31" s="29"/>
    </row>
    <row r="32" spans="1:20" ht="14.25" customHeight="1">
      <c r="A32" s="404"/>
      <c r="B32" s="404"/>
      <c r="C32" s="397" t="s">
        <v>95</v>
      </c>
      <c r="D32" s="398"/>
      <c r="E32" s="115"/>
      <c r="F32" s="116"/>
      <c r="G32" s="116"/>
      <c r="H32" s="117"/>
      <c r="I32" s="23"/>
      <c r="J32" s="27">
        <v>0.25700000000000001</v>
      </c>
      <c r="K32" s="29"/>
      <c r="L32" s="26"/>
      <c r="M32" s="27">
        <v>0.20499999999999999</v>
      </c>
      <c r="N32" s="28"/>
      <c r="O32" s="23"/>
      <c r="P32" s="27">
        <v>0.19800000000000001</v>
      </c>
      <c r="Q32" s="29"/>
      <c r="R32" s="23"/>
      <c r="S32" s="28">
        <v>0.193</v>
      </c>
      <c r="T32" s="29"/>
    </row>
    <row r="33" spans="1:20" ht="14.25" customHeight="1">
      <c r="A33" s="404"/>
      <c r="B33" s="404"/>
      <c r="C33" s="397" t="s">
        <v>96</v>
      </c>
      <c r="D33" s="398"/>
      <c r="E33" s="115"/>
      <c r="F33" s="116"/>
      <c r="G33" s="116"/>
      <c r="H33" s="117"/>
      <c r="I33" s="23"/>
      <c r="J33" s="27">
        <v>0</v>
      </c>
      <c r="K33" s="29"/>
      <c r="L33" s="26"/>
      <c r="M33" s="27">
        <v>3.6000000000000002E-4</v>
      </c>
      <c r="N33" s="28"/>
      <c r="O33" s="23"/>
      <c r="P33" s="27">
        <v>0</v>
      </c>
      <c r="Q33" s="29"/>
      <c r="R33" s="23"/>
      <c r="S33" s="28">
        <v>3.6000000000000002E-4</v>
      </c>
      <c r="T33" s="29"/>
    </row>
    <row r="34" spans="1:20" s="126" customFormat="1" ht="14.25" customHeight="1">
      <c r="A34" s="404"/>
      <c r="B34" s="404"/>
      <c r="C34" s="411" t="s">
        <v>97</v>
      </c>
      <c r="D34" s="412"/>
      <c r="E34" s="118">
        <v>49.1</v>
      </c>
      <c r="F34" s="119">
        <v>15</v>
      </c>
      <c r="G34" s="119"/>
      <c r="H34" s="120"/>
      <c r="I34" s="121"/>
      <c r="J34" s="122">
        <v>0</v>
      </c>
      <c r="K34" s="123"/>
      <c r="L34" s="124"/>
      <c r="M34" s="122">
        <v>0</v>
      </c>
      <c r="N34" s="125"/>
      <c r="O34" s="121"/>
      <c r="P34" s="122">
        <v>0</v>
      </c>
      <c r="Q34" s="123"/>
      <c r="R34" s="121"/>
      <c r="S34" s="125">
        <v>0</v>
      </c>
      <c r="T34" s="123"/>
    </row>
    <row r="35" spans="1:20" s="126" customFormat="1" ht="14.25" customHeight="1">
      <c r="A35" s="404"/>
      <c r="B35" s="404"/>
      <c r="C35" s="411" t="s">
        <v>98</v>
      </c>
      <c r="D35" s="412"/>
      <c r="E35" s="118"/>
      <c r="F35" s="119"/>
      <c r="G35" s="119"/>
      <c r="H35" s="120"/>
      <c r="I35" s="121"/>
      <c r="J35" s="254">
        <v>1.117</v>
      </c>
      <c r="K35" s="254"/>
      <c r="L35" s="254"/>
      <c r="M35" s="254">
        <v>1.1100000000000001</v>
      </c>
      <c r="N35" s="254"/>
      <c r="O35" s="254"/>
      <c r="P35" s="254">
        <v>1.022</v>
      </c>
      <c r="Q35" s="254"/>
      <c r="R35" s="254"/>
      <c r="S35" s="254">
        <v>1.111</v>
      </c>
      <c r="T35" s="123"/>
    </row>
    <row r="36" spans="1:20" s="126" customFormat="1" ht="14.25" customHeight="1">
      <c r="A36" s="404"/>
      <c r="B36" s="404"/>
      <c r="C36" s="411" t="s">
        <v>99</v>
      </c>
      <c r="D36" s="454"/>
      <c r="E36" s="118">
        <v>49.1</v>
      </c>
      <c r="F36" s="119">
        <v>15</v>
      </c>
      <c r="G36" s="119"/>
      <c r="H36" s="120"/>
      <c r="I36" s="121"/>
      <c r="J36" s="122">
        <v>0</v>
      </c>
      <c r="K36" s="123"/>
      <c r="L36" s="124"/>
      <c r="M36" s="122">
        <v>0</v>
      </c>
      <c r="N36" s="125"/>
      <c r="O36" s="121"/>
      <c r="P36" s="122">
        <v>0</v>
      </c>
      <c r="Q36" s="123"/>
      <c r="R36" s="121"/>
      <c r="S36" s="125">
        <v>0</v>
      </c>
      <c r="T36" s="123"/>
    </row>
    <row r="37" spans="1:20" s="126" customFormat="1" ht="14.25" customHeight="1">
      <c r="A37" s="404"/>
      <c r="B37" s="404"/>
      <c r="C37" s="411" t="s">
        <v>100</v>
      </c>
      <c r="D37" s="412"/>
      <c r="E37" s="118">
        <v>49.1</v>
      </c>
      <c r="F37" s="119">
        <v>15</v>
      </c>
      <c r="G37" s="119"/>
      <c r="H37" s="120"/>
      <c r="I37" s="121"/>
      <c r="J37" s="122">
        <v>0.68400000000000005</v>
      </c>
      <c r="K37" s="123"/>
      <c r="L37" s="124"/>
      <c r="M37" s="122">
        <v>0.51400000000000001</v>
      </c>
      <c r="N37" s="125"/>
      <c r="O37" s="121"/>
      <c r="P37" s="122">
        <v>0.433</v>
      </c>
      <c r="Q37" s="123"/>
      <c r="R37" s="121"/>
      <c r="S37" s="125">
        <v>0.14499999999999999</v>
      </c>
      <c r="T37" s="123"/>
    </row>
    <row r="38" spans="1:20" s="126" customFormat="1" ht="14.25" customHeight="1">
      <c r="A38" s="404"/>
      <c r="B38" s="404"/>
      <c r="C38" s="411" t="s">
        <v>101</v>
      </c>
      <c r="D38" s="412"/>
      <c r="E38" s="118"/>
      <c r="F38" s="119"/>
      <c r="G38" s="119"/>
      <c r="H38" s="120"/>
      <c r="I38" s="121"/>
      <c r="J38" s="122">
        <v>1.0009999999999999</v>
      </c>
      <c r="K38" s="122"/>
      <c r="L38" s="122"/>
      <c r="M38" s="122">
        <v>0.92200000000000004</v>
      </c>
      <c r="N38" s="122"/>
      <c r="O38" s="122"/>
      <c r="P38" s="122">
        <v>0.92</v>
      </c>
      <c r="Q38" s="122"/>
      <c r="R38" s="122"/>
      <c r="S38" s="122">
        <v>0.90800000000000003</v>
      </c>
      <c r="T38" s="123"/>
    </row>
    <row r="39" spans="1:20" s="126" customFormat="1" ht="14.25" customHeight="1">
      <c r="A39" s="404"/>
      <c r="B39" s="404"/>
      <c r="C39" s="411" t="s">
        <v>102</v>
      </c>
      <c r="D39" s="454"/>
      <c r="E39" s="118">
        <v>49.1</v>
      </c>
      <c r="F39" s="119">
        <v>15</v>
      </c>
      <c r="G39" s="119"/>
      <c r="H39" s="120"/>
      <c r="I39" s="121"/>
      <c r="J39" s="122">
        <v>6.0000000000000001E-3</v>
      </c>
      <c r="K39" s="123"/>
      <c r="L39" s="124"/>
      <c r="M39" s="122">
        <v>6.0000000000000001E-3</v>
      </c>
      <c r="N39" s="125"/>
      <c r="O39" s="121"/>
      <c r="P39" s="122">
        <v>6.0000000000000001E-3</v>
      </c>
      <c r="Q39" s="123"/>
      <c r="R39" s="121"/>
      <c r="S39" s="125">
        <v>6.0000000000000001E-3</v>
      </c>
      <c r="T39" s="123"/>
    </row>
    <row r="40" spans="1:20" ht="14.25" customHeight="1">
      <c r="A40" s="404"/>
      <c r="B40" s="404"/>
      <c r="C40" s="397" t="s">
        <v>103</v>
      </c>
      <c r="D40" s="398"/>
      <c r="E40" s="26"/>
      <c r="F40" s="116"/>
      <c r="G40" s="116"/>
      <c r="H40" s="117"/>
      <c r="I40" s="23"/>
      <c r="J40" s="27">
        <v>0.44500000000000001</v>
      </c>
      <c r="K40" s="29"/>
      <c r="L40" s="26"/>
      <c r="M40" s="27">
        <v>0.38400000000000001</v>
      </c>
      <c r="N40" s="28"/>
      <c r="O40" s="23"/>
      <c r="P40" s="27">
        <v>0.27900000000000003</v>
      </c>
      <c r="Q40" s="29"/>
      <c r="R40" s="23"/>
      <c r="S40" s="28">
        <v>0.316</v>
      </c>
      <c r="T40" s="29"/>
    </row>
    <row r="41" spans="1:20" ht="14.25" customHeight="1">
      <c r="A41" s="404"/>
      <c r="B41" s="404"/>
      <c r="C41" s="450" t="s">
        <v>104</v>
      </c>
      <c r="D41" s="451"/>
      <c r="E41" s="115">
        <v>49.1</v>
      </c>
      <c r="F41" s="116">
        <v>15</v>
      </c>
      <c r="G41" s="116"/>
      <c r="H41" s="117"/>
      <c r="I41" s="23"/>
      <c r="J41" s="27">
        <v>7.0000000000000007E-2</v>
      </c>
      <c r="K41" s="29"/>
      <c r="L41" s="26"/>
      <c r="M41" s="27">
        <v>6.5000000000000002E-2</v>
      </c>
      <c r="N41" s="28"/>
      <c r="O41" s="23"/>
      <c r="P41" s="27">
        <v>6.3E-2</v>
      </c>
      <c r="Q41" s="29"/>
      <c r="R41" s="23"/>
      <c r="S41" s="28">
        <v>2.1999999999999999E-2</v>
      </c>
      <c r="T41" s="29"/>
    </row>
    <row r="42" spans="1:20" ht="14.25" customHeight="1">
      <c r="A42" s="404"/>
      <c r="B42" s="404"/>
      <c r="C42" s="397" t="s">
        <v>105</v>
      </c>
      <c r="D42" s="398"/>
      <c r="E42" s="115"/>
      <c r="F42" s="116"/>
      <c r="G42" s="116"/>
      <c r="H42" s="117"/>
      <c r="I42" s="23"/>
      <c r="J42" s="27">
        <v>0.27200000000000002</v>
      </c>
      <c r="K42" s="29"/>
      <c r="L42" s="26"/>
      <c r="M42" s="27">
        <v>0.27800000000000002</v>
      </c>
      <c r="N42" s="28"/>
      <c r="O42" s="23"/>
      <c r="P42" s="27">
        <v>0.28399999999999997</v>
      </c>
      <c r="Q42" s="29"/>
      <c r="R42" s="23"/>
      <c r="S42" s="28">
        <v>0.32200000000000001</v>
      </c>
      <c r="T42" s="29"/>
    </row>
    <row r="43" spans="1:20" ht="14.25" customHeight="1">
      <c r="A43" s="404"/>
      <c r="B43" s="404"/>
      <c r="C43" s="397" t="s">
        <v>106</v>
      </c>
      <c r="D43" s="398"/>
      <c r="E43" s="115">
        <v>49.1</v>
      </c>
      <c r="F43" s="116">
        <v>15</v>
      </c>
      <c r="G43" s="116"/>
      <c r="H43" s="117"/>
      <c r="I43" s="23"/>
      <c r="J43" s="27">
        <v>0</v>
      </c>
      <c r="K43" s="29"/>
      <c r="L43" s="26"/>
      <c r="M43" s="27">
        <v>0</v>
      </c>
      <c r="N43" s="28"/>
      <c r="O43" s="23"/>
      <c r="P43" s="27">
        <v>0</v>
      </c>
      <c r="Q43" s="29"/>
      <c r="R43" s="23"/>
      <c r="S43" s="28">
        <v>0</v>
      </c>
      <c r="T43" s="29"/>
    </row>
    <row r="44" spans="1:20" ht="14.25" customHeight="1">
      <c r="A44" s="404"/>
      <c r="B44" s="404"/>
      <c r="C44" s="397" t="s">
        <v>107</v>
      </c>
      <c r="D44" s="398"/>
      <c r="E44" s="115">
        <v>49.1</v>
      </c>
      <c r="F44" s="116">
        <v>15</v>
      </c>
      <c r="G44" s="116"/>
      <c r="H44" s="117"/>
      <c r="I44" s="23"/>
      <c r="J44" s="27">
        <v>3.3000000000000002E-2</v>
      </c>
      <c r="K44" s="29"/>
      <c r="L44" s="26"/>
      <c r="M44" s="27">
        <v>5.0999999999999997E-2</v>
      </c>
      <c r="N44" s="28"/>
      <c r="O44" s="23"/>
      <c r="P44" s="27">
        <v>6.0999999999999999E-2</v>
      </c>
      <c r="Q44" s="29"/>
      <c r="R44" s="23"/>
      <c r="S44" s="28">
        <v>6.4000000000000001E-2</v>
      </c>
      <c r="T44" s="29"/>
    </row>
    <row r="45" spans="1:20" ht="14.25" customHeight="1">
      <c r="A45" s="404"/>
      <c r="B45" s="404"/>
      <c r="C45" s="365"/>
      <c r="D45" s="367"/>
      <c r="E45" s="71"/>
      <c r="F45" s="69"/>
      <c r="G45" s="69"/>
      <c r="H45" s="72"/>
      <c r="I45" s="127"/>
      <c r="J45" s="128"/>
      <c r="K45" s="74"/>
      <c r="L45" s="129"/>
      <c r="M45" s="128"/>
      <c r="N45" s="130"/>
      <c r="O45" s="127"/>
      <c r="P45" s="128"/>
      <c r="Q45" s="74"/>
      <c r="R45" s="127"/>
      <c r="S45" s="130"/>
      <c r="T45" s="74"/>
    </row>
    <row r="46" spans="1:20" ht="14.25" customHeight="1">
      <c r="A46" s="404"/>
      <c r="B46" s="404"/>
      <c r="C46" s="450"/>
      <c r="D46" s="451"/>
      <c r="E46" s="71"/>
      <c r="F46" s="69"/>
      <c r="G46" s="69"/>
      <c r="H46" s="72"/>
      <c r="I46" s="127"/>
      <c r="J46" s="128"/>
      <c r="K46" s="74"/>
      <c r="L46" s="129"/>
      <c r="M46" s="128"/>
      <c r="N46" s="130"/>
      <c r="O46" s="127"/>
      <c r="P46" s="128"/>
      <c r="Q46" s="74"/>
      <c r="R46" s="127"/>
      <c r="S46" s="130"/>
      <c r="T46" s="74"/>
    </row>
    <row r="47" spans="1:20" ht="14.25" customHeight="1">
      <c r="A47" s="404"/>
      <c r="B47" s="404"/>
      <c r="C47" s="397"/>
      <c r="D47" s="398"/>
      <c r="E47" s="71"/>
      <c r="F47" s="69"/>
      <c r="G47" s="69"/>
      <c r="H47" s="72"/>
      <c r="I47" s="127"/>
      <c r="J47" s="128"/>
      <c r="K47" s="74"/>
      <c r="L47" s="129"/>
      <c r="M47" s="128"/>
      <c r="N47" s="130"/>
      <c r="O47" s="127"/>
      <c r="P47" s="128"/>
      <c r="Q47" s="74"/>
      <c r="R47" s="127"/>
      <c r="S47" s="130"/>
      <c r="T47" s="74"/>
    </row>
    <row r="48" spans="1:20" ht="14.25" customHeight="1">
      <c r="A48" s="404"/>
      <c r="B48" s="404"/>
      <c r="C48" s="452"/>
      <c r="D48" s="453"/>
      <c r="E48" s="71"/>
      <c r="F48" s="69"/>
      <c r="G48" s="69"/>
      <c r="H48" s="72"/>
      <c r="I48" s="127"/>
      <c r="J48" s="128"/>
      <c r="K48" s="74"/>
      <c r="L48" s="129"/>
      <c r="M48" s="128"/>
      <c r="N48" s="130"/>
      <c r="O48" s="127"/>
      <c r="P48" s="128"/>
      <c r="Q48" s="74"/>
      <c r="R48" s="127"/>
      <c r="S48" s="130"/>
      <c r="T48" s="74"/>
    </row>
    <row r="49" spans="1:23" ht="14.25" customHeight="1">
      <c r="A49" s="404"/>
      <c r="B49" s="404"/>
      <c r="C49" s="397"/>
      <c r="D49" s="398"/>
      <c r="E49" s="71"/>
      <c r="F49" s="69"/>
      <c r="G49" s="69"/>
      <c r="H49" s="72"/>
      <c r="I49" s="127"/>
      <c r="J49" s="128"/>
      <c r="K49" s="74"/>
      <c r="L49" s="129"/>
      <c r="M49" s="128"/>
      <c r="N49" s="130"/>
      <c r="O49" s="127"/>
      <c r="P49" s="128"/>
      <c r="Q49" s="74"/>
      <c r="R49" s="127"/>
      <c r="S49" s="130"/>
      <c r="T49" s="74"/>
    </row>
    <row r="50" spans="1:23" ht="14.25" customHeight="1">
      <c r="A50" s="404"/>
      <c r="B50" s="404"/>
      <c r="C50" s="397"/>
      <c r="D50" s="398"/>
      <c r="E50" s="71"/>
      <c r="F50" s="69"/>
      <c r="G50" s="69"/>
      <c r="H50" s="72"/>
      <c r="I50" s="127"/>
      <c r="J50" s="128"/>
      <c r="K50" s="74"/>
      <c r="L50" s="129"/>
      <c r="M50" s="128"/>
      <c r="N50" s="130"/>
      <c r="O50" s="127"/>
      <c r="P50" s="128"/>
      <c r="Q50" s="74"/>
      <c r="R50" s="127"/>
      <c r="S50" s="130"/>
      <c r="T50" s="74"/>
    </row>
    <row r="51" spans="1:23" ht="14.25" customHeight="1">
      <c r="A51" s="404"/>
      <c r="B51" s="404"/>
      <c r="C51" s="397"/>
      <c r="D51" s="398"/>
      <c r="E51" s="71"/>
      <c r="F51" s="69"/>
      <c r="G51" s="69"/>
      <c r="H51" s="72"/>
      <c r="I51" s="127"/>
      <c r="J51" s="128"/>
      <c r="K51" s="74"/>
      <c r="L51" s="129"/>
      <c r="M51" s="128"/>
      <c r="N51" s="130"/>
      <c r="O51" s="127"/>
      <c r="P51" s="128"/>
      <c r="Q51" s="74"/>
      <c r="R51" s="127"/>
      <c r="S51" s="130"/>
      <c r="T51" s="74"/>
    </row>
    <row r="52" spans="1:23" ht="14.25" customHeight="1" thickBot="1">
      <c r="A52" s="404"/>
      <c r="B52" s="404"/>
      <c r="C52" s="365"/>
      <c r="D52" s="367"/>
      <c r="E52" s="78"/>
      <c r="F52" s="76"/>
      <c r="G52" s="104"/>
      <c r="H52" s="131"/>
      <c r="I52" s="132"/>
      <c r="J52" s="133"/>
      <c r="K52" s="134"/>
      <c r="L52" s="135"/>
      <c r="M52" s="133"/>
      <c r="N52" s="136"/>
      <c r="O52" s="132"/>
      <c r="P52" s="133"/>
      <c r="Q52" s="134"/>
      <c r="R52" s="132"/>
      <c r="S52" s="136"/>
      <c r="T52" s="134"/>
    </row>
    <row r="53" spans="1:23" ht="14.25" customHeight="1">
      <c r="A53" s="437"/>
      <c r="B53" s="137"/>
      <c r="C53" s="151"/>
      <c r="D53" s="256"/>
      <c r="E53" s="64" t="s">
        <v>49</v>
      </c>
      <c r="F53" s="257">
        <v>0</v>
      </c>
      <c r="G53" s="139"/>
      <c r="H53" s="140"/>
      <c r="I53" s="137"/>
      <c r="J53" s="60"/>
      <c r="K53" s="61"/>
      <c r="L53" s="64" t="s">
        <v>49</v>
      </c>
      <c r="M53" s="60">
        <v>0</v>
      </c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258"/>
      <c r="D54" s="259"/>
      <c r="E54" s="105" t="s">
        <v>49</v>
      </c>
      <c r="F54" s="104">
        <v>0</v>
      </c>
      <c r="G54" s="144"/>
      <c r="H54" s="145"/>
      <c r="I54" s="141"/>
      <c r="J54" s="104"/>
      <c r="K54" s="131"/>
      <c r="L54" s="105" t="s">
        <v>49</v>
      </c>
      <c r="M54" s="260">
        <v>0</v>
      </c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3"/>
      <c r="J55" s="14" t="s">
        <v>51</v>
      </c>
      <c r="K55" s="15"/>
      <c r="L55" s="16"/>
      <c r="M55" s="14" t="s">
        <v>51</v>
      </c>
      <c r="N55" s="17"/>
      <c r="O55" s="13"/>
      <c r="P55" s="14" t="s">
        <v>51</v>
      </c>
      <c r="Q55" s="15"/>
      <c r="R55" s="13"/>
      <c r="S55" s="17" t="s">
        <v>51</v>
      </c>
      <c r="T55" s="15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152"/>
      <c r="J57" s="153" t="s">
        <v>108</v>
      </c>
      <c r="K57" s="156"/>
      <c r="L57" s="261"/>
      <c r="M57" s="153" t="s">
        <v>108</v>
      </c>
      <c r="N57" s="262"/>
      <c r="O57" s="157"/>
      <c r="P57" s="153" t="s">
        <v>108</v>
      </c>
      <c r="Q57" s="156"/>
      <c r="R57" s="157"/>
      <c r="S57" s="153" t="s">
        <v>108</v>
      </c>
      <c r="T57" s="154"/>
    </row>
    <row r="58" spans="1:23" ht="14.25" customHeight="1" thickBo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5"/>
      <c r="I58" s="158"/>
      <c r="J58" s="159"/>
      <c r="K58" s="160"/>
      <c r="L58" s="158"/>
      <c r="M58" s="159"/>
      <c r="N58" s="160"/>
      <c r="O58" s="158"/>
      <c r="P58" s="159"/>
      <c r="Q58" s="160"/>
      <c r="R58" s="158"/>
      <c r="S58" s="159"/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8"/>
      <c r="I59" s="161"/>
      <c r="J59" s="159"/>
      <c r="K59" s="163"/>
      <c r="L59" s="161"/>
      <c r="M59" s="159"/>
      <c r="N59" s="163"/>
      <c r="O59" s="161"/>
      <c r="P59" s="159"/>
      <c r="Q59" s="163"/>
      <c r="R59" s="161"/>
      <c r="S59" s="159"/>
      <c r="T59" s="163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1"/>
      <c r="I60" s="365"/>
      <c r="J60" s="366"/>
      <c r="K60" s="392"/>
      <c r="L60" s="365"/>
      <c r="M60" s="366"/>
      <c r="N60" s="367"/>
      <c r="O60" s="365"/>
      <c r="P60" s="366"/>
      <c r="Q60" s="367"/>
      <c r="R60" s="365"/>
      <c r="S60" s="366"/>
      <c r="T60" s="367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70"/>
      <c r="I61" s="371"/>
      <c r="J61" s="372"/>
      <c r="K61" s="372"/>
      <c r="L61" s="371"/>
      <c r="M61" s="372"/>
      <c r="N61" s="373"/>
      <c r="O61" s="371"/>
      <c r="P61" s="372"/>
      <c r="Q61" s="373"/>
      <c r="R61" s="371"/>
      <c r="S61" s="372"/>
      <c r="T61" s="373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5">
        <v>2.3E-3</v>
      </c>
      <c r="J62" s="166" t="s">
        <v>58</v>
      </c>
      <c r="K62" s="167">
        <v>6.5299999999999997E-2</v>
      </c>
      <c r="L62" s="165">
        <v>1.8E-3</v>
      </c>
      <c r="M62" s="166" t="s">
        <v>58</v>
      </c>
      <c r="N62" s="167">
        <v>5.3100000000000001E-2</v>
      </c>
      <c r="O62" s="165">
        <v>1.6000000000000001E-3</v>
      </c>
      <c r="P62" s="166" t="s">
        <v>58</v>
      </c>
      <c r="Q62" s="167">
        <v>4.5100000000000001E-2</v>
      </c>
      <c r="R62" s="165">
        <v>1E-3</v>
      </c>
      <c r="S62" s="166" t="s">
        <v>58</v>
      </c>
      <c r="T62" s="167">
        <v>2.8400000000000002E-2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1.5E-3</v>
      </c>
      <c r="J63" s="169" t="s">
        <v>58</v>
      </c>
      <c r="K63" s="170">
        <v>4.5900000000000003E-2</v>
      </c>
      <c r="L63" s="168">
        <v>1.5E-3</v>
      </c>
      <c r="M63" s="169" t="s">
        <v>58</v>
      </c>
      <c r="N63" s="170">
        <v>4.8599999999999997E-2</v>
      </c>
      <c r="O63" s="168">
        <v>1.1999999999999999E-3</v>
      </c>
      <c r="P63" s="169" t="s">
        <v>58</v>
      </c>
      <c r="Q63" s="170">
        <v>3.8399999999999997E-2</v>
      </c>
      <c r="R63" s="168">
        <v>1.1999999999999999E-3</v>
      </c>
      <c r="S63" s="169" t="s">
        <v>58</v>
      </c>
      <c r="T63" s="170">
        <v>3.6999999999999998E-2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2.9453</v>
      </c>
      <c r="J66" s="179" t="s">
        <v>58</v>
      </c>
      <c r="K66" s="180">
        <v>1.0994999999999999</v>
      </c>
      <c r="L66" s="178">
        <v>2.6367999999999996</v>
      </c>
      <c r="M66" s="179" t="s">
        <v>58</v>
      </c>
      <c r="N66" s="181">
        <v>1.0672999999999999</v>
      </c>
      <c r="O66" s="182">
        <v>2.4465999999999997</v>
      </c>
      <c r="P66" s="179" t="s">
        <v>58</v>
      </c>
      <c r="Q66" s="180">
        <v>0.94830000000000003</v>
      </c>
      <c r="R66" s="178">
        <v>1.8949999999999998</v>
      </c>
      <c r="S66" s="179" t="s">
        <v>58</v>
      </c>
      <c r="T66" s="181">
        <v>0.91359999999999997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2.5105</v>
      </c>
      <c r="J67" s="171" t="s">
        <v>58</v>
      </c>
      <c r="K67" s="188">
        <v>1.0239</v>
      </c>
      <c r="L67" s="189">
        <v>2.5985</v>
      </c>
      <c r="M67" s="171" t="s">
        <v>58</v>
      </c>
      <c r="N67" s="190">
        <v>1.0005999999999999</v>
      </c>
      <c r="O67" s="188">
        <v>2.3151999999999999</v>
      </c>
      <c r="P67" s="171" t="s">
        <v>58</v>
      </c>
      <c r="Q67" s="188">
        <v>0.88639999999999997</v>
      </c>
      <c r="R67" s="189">
        <v>2.2741999999999996</v>
      </c>
      <c r="S67" s="171" t="s">
        <v>58</v>
      </c>
      <c r="T67" s="190">
        <v>0.86599999999999999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5.4558</v>
      </c>
      <c r="J70" s="198" t="s">
        <v>58</v>
      </c>
      <c r="K70" s="199">
        <v>2.1234000000000002</v>
      </c>
      <c r="L70" s="197">
        <v>5.2352999999999996</v>
      </c>
      <c r="M70" s="198" t="s">
        <v>58</v>
      </c>
      <c r="N70" s="199">
        <v>2.0678999999999998</v>
      </c>
      <c r="O70" s="197">
        <v>4.7617999999999991</v>
      </c>
      <c r="P70" s="198" t="s">
        <v>58</v>
      </c>
      <c r="Q70" s="199">
        <v>1.8347</v>
      </c>
      <c r="R70" s="197">
        <v>4.1691999999999991</v>
      </c>
      <c r="S70" s="198" t="s">
        <v>58</v>
      </c>
      <c r="T70" s="199">
        <v>1.7795999999999998</v>
      </c>
    </row>
    <row r="71" spans="1:20" ht="14.25" customHeight="1" thickBot="1">
      <c r="A71" s="404"/>
      <c r="B71" s="343" t="s">
        <v>64</v>
      </c>
      <c r="C71" s="448"/>
      <c r="D71" s="449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 s="263" customFormat="1" ht="15">
      <c r="B74" t="s">
        <v>67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68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6" sqref="AE6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435" t="s">
        <v>86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s="1" customFormat="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6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79</v>
      </c>
      <c r="J3" s="439"/>
      <c r="K3" s="440"/>
      <c r="L3" s="438" t="s">
        <v>80</v>
      </c>
      <c r="M3" s="439"/>
      <c r="N3" s="440"/>
      <c r="O3" s="438" t="s">
        <v>81</v>
      </c>
      <c r="P3" s="439"/>
      <c r="Q3" s="440"/>
      <c r="R3" s="438" t="s">
        <v>82</v>
      </c>
      <c r="S3" s="439"/>
      <c r="T3" s="440"/>
    </row>
    <row r="4" spans="1:31" ht="14.25" customHeight="1">
      <c r="A4" s="46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6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464"/>
      <c r="B6" s="403" t="s">
        <v>19</v>
      </c>
      <c r="C6" s="413" t="s">
        <v>20</v>
      </c>
      <c r="D6" s="52">
        <v>110</v>
      </c>
      <c r="E6" s="461">
        <v>7</v>
      </c>
      <c r="F6" s="462"/>
      <c r="G6" s="11" t="s">
        <v>21</v>
      </c>
      <c r="H6" s="12">
        <v>2.9000000000000001E-2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/>
    </row>
    <row r="7" spans="1:31" ht="14.25" customHeight="1">
      <c r="A7" s="464"/>
      <c r="B7" s="404"/>
      <c r="C7" s="414"/>
      <c r="D7" s="20">
        <v>35</v>
      </c>
      <c r="E7" s="421"/>
      <c r="F7" s="422"/>
      <c r="G7" s="66" t="s">
        <v>24</v>
      </c>
      <c r="H7" s="203">
        <v>0.13119999999999998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 t="s">
        <v>87</v>
      </c>
      <c r="V7" s="204">
        <f>IF(I7&gt;0,ROUND(I7*$I$56*$I$58*SQRT(3)/1000,2),J7)</f>
        <v>0</v>
      </c>
      <c r="W7" s="205">
        <f>IF(K7&gt;0,K7,ROUND(V7*$M$53,2))</f>
        <v>0</v>
      </c>
      <c r="X7" s="204">
        <f>IF(L7&gt;0,ROUND(L7*$L$56*$L$58*SQRT(3)/1000,2),M7)</f>
        <v>0</v>
      </c>
      <c r="Y7" s="205">
        <f>IF(N7&gt;0,N7,ROUND(X7*$M$53,2))</f>
        <v>0</v>
      </c>
      <c r="Z7" s="204">
        <f>IF(O7&gt;0,ROUND(O7*$O$56*$O$58*SQRT(3)/1000,2),P7)</f>
        <v>0</v>
      </c>
      <c r="AA7" s="205">
        <f>IF(Q7&gt;0,Q7,ROUND(Z7*$M$53,2))</f>
        <v>0</v>
      </c>
      <c r="AB7" s="204">
        <f>IF(R7&gt;0,ROUND(R7*$R$56*$R$58*SQRT(3)/1000,2),S7)</f>
        <v>0</v>
      </c>
      <c r="AC7" s="205">
        <f>IF(T7&gt;0,T7,ROUND(AB7*$M$53,2))</f>
        <v>0</v>
      </c>
    </row>
    <row r="8" spans="1:31" ht="14.25" customHeight="1" thickBot="1">
      <c r="A8" s="464"/>
      <c r="B8" s="404"/>
      <c r="C8" s="414"/>
      <c r="D8" s="31">
        <v>6</v>
      </c>
      <c r="E8" s="423"/>
      <c r="F8" s="424"/>
      <c r="G8" s="56"/>
      <c r="H8" s="57"/>
      <c r="I8" s="39"/>
      <c r="J8" s="35">
        <v>2.024</v>
      </c>
      <c r="K8" s="36">
        <v>0.73199999999999998</v>
      </c>
      <c r="L8" s="37"/>
      <c r="M8" s="38">
        <v>1.972</v>
      </c>
      <c r="N8" s="36">
        <v>0.70899999999999996</v>
      </c>
      <c r="O8" s="39"/>
      <c r="P8" s="38">
        <v>2.073</v>
      </c>
      <c r="Q8" s="36">
        <v>0.69399999999999995</v>
      </c>
      <c r="R8" s="39"/>
      <c r="S8" s="40">
        <v>1.899</v>
      </c>
      <c r="T8" s="38">
        <v>0.65</v>
      </c>
      <c r="U8" s="18" t="s">
        <v>88</v>
      </c>
      <c r="V8" s="204">
        <f>IF(I8&gt;0,ROUND(I8*$I$57*$K$58*SQRT(3)/1000,3),J8)</f>
        <v>2.024</v>
      </c>
      <c r="W8" s="205">
        <f>IF(K8&gt;0,K8,ROUND(V8*$F$53,3))</f>
        <v>0.73199999999999998</v>
      </c>
      <c r="X8" s="204">
        <f>IF(L8&gt;0,ROUND(L8*$L$57*$N$58*SQRT(3)/1000,3),M8)</f>
        <v>1.972</v>
      </c>
      <c r="Y8" s="205">
        <f>IF(N8&gt;0,N8,ROUND(X8*$F$53,3))</f>
        <v>0.70899999999999996</v>
      </c>
      <c r="Z8" s="204">
        <f>IF(O8&gt;0,ROUND(O8*$O$57*$Q$58*SQRT(3)/1000,3),P8)</f>
        <v>2.073</v>
      </c>
      <c r="AA8" s="205">
        <f>IF(Q8&gt;0,Q8,ROUND(Z8*$F$53,3))</f>
        <v>0.69399999999999995</v>
      </c>
      <c r="AB8" s="204">
        <f>IF(R8&gt;0,ROUND(R8*$R$57*$T$58*SQRT(3)/1000,3),S8)</f>
        <v>1.899</v>
      </c>
      <c r="AC8" s="205">
        <f>IF(T8&gt;0,T8,ROUND(AB8*$F$53,3))</f>
        <v>0.65</v>
      </c>
    </row>
    <row r="9" spans="1:31" ht="14.25" customHeight="1" thickBot="1">
      <c r="A9" s="464"/>
      <c r="B9" s="404"/>
      <c r="C9" s="415"/>
      <c r="D9" s="43" t="s">
        <v>25</v>
      </c>
      <c r="E9" s="458"/>
      <c r="F9" s="459"/>
      <c r="G9" s="459"/>
      <c r="H9" s="460"/>
      <c r="I9" s="49"/>
      <c r="J9" s="45"/>
      <c r="K9" s="46"/>
      <c r="L9" s="47"/>
      <c r="M9" s="45"/>
      <c r="N9" s="48"/>
      <c r="O9" s="49"/>
      <c r="P9" s="45"/>
      <c r="Q9" s="46"/>
      <c r="R9" s="49"/>
      <c r="S9" s="48"/>
      <c r="T9" s="45"/>
      <c r="U9" s="50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64"/>
      <c r="B10" s="404"/>
      <c r="C10" s="413" t="s">
        <v>89</v>
      </c>
      <c r="D10" s="52">
        <v>110</v>
      </c>
      <c r="E10" s="456">
        <v>7</v>
      </c>
      <c r="F10" s="457"/>
      <c r="G10" s="11" t="s">
        <v>21</v>
      </c>
      <c r="H10" s="12">
        <v>2.1000000000000001E-2</v>
      </c>
      <c r="I10" s="1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4"/>
    </row>
    <row r="11" spans="1:31" ht="14.25" customHeight="1">
      <c r="A11" s="464"/>
      <c r="B11" s="404"/>
      <c r="C11" s="414"/>
      <c r="D11" s="20">
        <v>35</v>
      </c>
      <c r="E11" s="421"/>
      <c r="F11" s="422"/>
      <c r="G11" s="66" t="s">
        <v>24</v>
      </c>
      <c r="H11" s="203">
        <v>0.11199999999999999</v>
      </c>
      <c r="I11" s="23"/>
      <c r="J11" s="27"/>
      <c r="K11" s="29"/>
      <c r="L11" s="26"/>
      <c r="M11" s="27"/>
      <c r="N11" s="28"/>
      <c r="O11" s="23"/>
      <c r="P11" s="27"/>
      <c r="Q11" s="29"/>
      <c r="R11" s="23"/>
      <c r="S11" s="28"/>
      <c r="T11" s="27"/>
      <c r="U11" s="18" t="s">
        <v>87</v>
      </c>
      <c r="V11" s="204">
        <f>IF(I11&gt;0,ROUND(I11*$K$56*$I$59*SQRT(3)/1000,2),J11)</f>
        <v>0</v>
      </c>
      <c r="W11" s="205">
        <f>IF(K11&gt;0,K11,ROUND(V11*$M$54,2))</f>
        <v>0</v>
      </c>
      <c r="X11" s="204">
        <f>IF(L11&gt;0,ROUND(L11*$N$56*$L$59*SQRT(3)/1000,2),M11)</f>
        <v>0</v>
      </c>
      <c r="Y11" s="205">
        <f>IF(N11&gt;0,N11,ROUND(X11*$M$54,2))</f>
        <v>0</v>
      </c>
      <c r="Z11" s="204">
        <f>IF(O11&gt;0,ROUND(O11*$Q$56*$O$59*SQRT(3)/1000,2),P11)</f>
        <v>0</v>
      </c>
      <c r="AA11" s="205">
        <f>IF(Q11&gt;0,Q11,ROUND(Z11*$M$54,2))</f>
        <v>0</v>
      </c>
      <c r="AB11" s="204">
        <f>IF(R11&gt;0,ROUND(R11*$T$56*$R$59*SQRT(3)/1000,2),S11)</f>
        <v>0</v>
      </c>
      <c r="AC11" s="205">
        <f>IF(T11&gt;0,T11,ROUND(AB11*$M$54,2))</f>
        <v>0</v>
      </c>
    </row>
    <row r="12" spans="1:31" ht="14.25" customHeight="1" thickBot="1">
      <c r="A12" s="464"/>
      <c r="B12" s="404"/>
      <c r="C12" s="414"/>
      <c r="D12" s="31">
        <v>6</v>
      </c>
      <c r="E12" s="423"/>
      <c r="F12" s="424"/>
      <c r="G12" s="56"/>
      <c r="H12" s="57"/>
      <c r="I12" s="39"/>
      <c r="J12" s="38">
        <v>2.2690000000000001</v>
      </c>
      <c r="K12" s="36">
        <v>0.69499999999999995</v>
      </c>
      <c r="L12" s="37"/>
      <c r="M12" s="38">
        <v>2.2930000000000001</v>
      </c>
      <c r="N12" s="40">
        <v>0.67200000000000004</v>
      </c>
      <c r="O12" s="39"/>
      <c r="P12" s="35">
        <v>2.2949999999999999</v>
      </c>
      <c r="Q12" s="206">
        <v>0.65700000000000003</v>
      </c>
      <c r="R12" s="208"/>
      <c r="S12" s="209">
        <v>2.19</v>
      </c>
      <c r="T12" s="35">
        <v>0.61</v>
      </c>
      <c r="U12" s="18" t="s">
        <v>88</v>
      </c>
      <c r="V12" s="204">
        <f>IF(I12&gt;0,ROUND(I12*$K$57*$K$59*SQRT(3)/1000,3),J12)</f>
        <v>2.2690000000000001</v>
      </c>
      <c r="W12" s="205">
        <f>IF(K12&gt;0,K12,ROUND(V12*$F$54,3))</f>
        <v>0.69499999999999995</v>
      </c>
      <c r="X12" s="204">
        <f>IF(L12&gt;0,ROUND(L12*$N$57*$N$59*SQRT(3)/1000,3),M12)</f>
        <v>2.2930000000000001</v>
      </c>
      <c r="Y12" s="205">
        <f>IF(N12&gt;0,N12,ROUND(X12*$F$54,3))</f>
        <v>0.67200000000000004</v>
      </c>
      <c r="Z12" s="204">
        <f>IF(O12&gt;0,ROUND(O12*$Q$57*$Q$59*SQRT(3)/1000,3),P12)</f>
        <v>2.2949999999999999</v>
      </c>
      <c r="AA12" s="205">
        <f>IF(Q12&gt;0,Q12,ROUND(Z12*$F$54,3))</f>
        <v>0.65700000000000003</v>
      </c>
      <c r="AB12" s="204">
        <f>IF(R12&gt;0,ROUND(R12*$T$57*$T$59*SQRT(3)/1000,3),S12)</f>
        <v>2.19</v>
      </c>
      <c r="AC12" s="205">
        <f>IF(T12&gt;0,T12,ROUND(AB12*$F$54,3))</f>
        <v>0.61</v>
      </c>
    </row>
    <row r="13" spans="1:31" ht="14.25" customHeight="1" thickBot="1">
      <c r="A13" s="464"/>
      <c r="B13" s="404"/>
      <c r="C13" s="415"/>
      <c r="D13" s="43" t="s">
        <v>25</v>
      </c>
      <c r="E13" s="458"/>
      <c r="F13" s="459"/>
      <c r="G13" s="459"/>
      <c r="H13" s="460"/>
      <c r="I13" s="49"/>
      <c r="J13" s="45"/>
      <c r="K13" s="46"/>
      <c r="L13" s="47"/>
      <c r="M13" s="45"/>
      <c r="N13" s="48"/>
      <c r="O13" s="49"/>
      <c r="P13" s="45"/>
      <c r="Q13" s="46"/>
      <c r="R13" s="49"/>
      <c r="S13" s="48"/>
      <c r="T13" s="45"/>
    </row>
    <row r="14" spans="1:31" ht="14.25" customHeight="1">
      <c r="A14" s="464"/>
      <c r="B14" s="404"/>
      <c r="C14" s="413" t="s">
        <v>27</v>
      </c>
      <c r="D14" s="52"/>
      <c r="E14" s="405"/>
      <c r="F14" s="408"/>
      <c r="G14" s="11" t="s">
        <v>21</v>
      </c>
      <c r="H14" s="58"/>
      <c r="I14" s="64"/>
      <c r="J14" s="60"/>
      <c r="K14" s="61"/>
      <c r="L14" s="62"/>
      <c r="M14" s="60"/>
      <c r="N14" s="65"/>
      <c r="O14" s="64"/>
      <c r="P14" s="60"/>
      <c r="Q14" s="61"/>
      <c r="R14" s="64"/>
      <c r="S14" s="65"/>
      <c r="T14" s="60"/>
    </row>
    <row r="15" spans="1:31" ht="14.25" customHeight="1">
      <c r="A15" s="464"/>
      <c r="B15" s="404"/>
      <c r="C15" s="414"/>
      <c r="D15" s="20"/>
      <c r="E15" s="365"/>
      <c r="F15" s="367"/>
      <c r="G15" s="66" t="s">
        <v>24</v>
      </c>
      <c r="H15" s="67"/>
      <c r="I15" s="73"/>
      <c r="J15" s="69"/>
      <c r="K15" s="70"/>
      <c r="L15" s="71"/>
      <c r="M15" s="69"/>
      <c r="N15" s="72"/>
      <c r="O15" s="73"/>
      <c r="P15" s="69"/>
      <c r="Q15" s="70"/>
      <c r="R15" s="73"/>
      <c r="S15" s="72"/>
      <c r="T15" s="69"/>
    </row>
    <row r="16" spans="1:31" ht="14.25" customHeight="1" thickBot="1">
      <c r="A16" s="464"/>
      <c r="B16" s="404"/>
      <c r="C16" s="414"/>
      <c r="D16" s="31"/>
      <c r="E16" s="371"/>
      <c r="F16" s="373"/>
      <c r="G16" s="56"/>
      <c r="H16" s="57"/>
      <c r="I16" s="80"/>
      <c r="J16" s="76"/>
      <c r="K16" s="77"/>
      <c r="L16" s="78"/>
      <c r="M16" s="133"/>
      <c r="N16" s="136"/>
      <c r="O16" s="80"/>
      <c r="P16" s="76"/>
      <c r="Q16" s="77"/>
      <c r="R16" s="80"/>
      <c r="S16" s="79"/>
      <c r="T16" s="76"/>
    </row>
    <row r="17" spans="1:20" ht="14.25" customHeight="1" thickBot="1">
      <c r="A17" s="464"/>
      <c r="B17" s="404"/>
      <c r="C17" s="415"/>
      <c r="D17" s="43" t="s">
        <v>25</v>
      </c>
      <c r="E17" s="343"/>
      <c r="F17" s="344"/>
      <c r="G17" s="344"/>
      <c r="H17" s="345"/>
      <c r="I17" s="86"/>
      <c r="J17" s="82"/>
      <c r="K17" s="83"/>
      <c r="L17" s="84"/>
      <c r="M17" s="82"/>
      <c r="N17" s="85"/>
      <c r="O17" s="86"/>
      <c r="P17" s="82"/>
      <c r="Q17" s="83"/>
      <c r="R17" s="86"/>
      <c r="S17" s="85"/>
      <c r="T17" s="82"/>
    </row>
    <row r="18" spans="1:20" ht="14.25" customHeight="1">
      <c r="A18" s="464"/>
      <c r="B18" s="404"/>
      <c r="C18" s="413" t="s">
        <v>27</v>
      </c>
      <c r="D18" s="52"/>
      <c r="E18" s="405"/>
      <c r="F18" s="408"/>
      <c r="G18" s="11" t="s">
        <v>21</v>
      </c>
      <c r="H18" s="58"/>
      <c r="I18" s="64"/>
      <c r="J18" s="60"/>
      <c r="K18" s="61"/>
      <c r="L18" s="62"/>
      <c r="M18" s="60"/>
      <c r="N18" s="65"/>
      <c r="O18" s="64"/>
      <c r="P18" s="60"/>
      <c r="Q18" s="61"/>
      <c r="R18" s="64"/>
      <c r="S18" s="65"/>
      <c r="T18" s="60"/>
    </row>
    <row r="19" spans="1:20" ht="14.25" customHeight="1">
      <c r="A19" s="464"/>
      <c r="B19" s="404"/>
      <c r="C19" s="414"/>
      <c r="D19" s="20"/>
      <c r="E19" s="365"/>
      <c r="F19" s="367"/>
      <c r="G19" s="66" t="s">
        <v>24</v>
      </c>
      <c r="H19" s="67"/>
      <c r="I19" s="73"/>
      <c r="J19" s="69"/>
      <c r="K19" s="70"/>
      <c r="L19" s="71"/>
      <c r="M19" s="69"/>
      <c r="N19" s="72"/>
      <c r="O19" s="73"/>
      <c r="P19" s="69"/>
      <c r="Q19" s="70"/>
      <c r="R19" s="73"/>
      <c r="S19" s="72"/>
      <c r="T19" s="69"/>
    </row>
    <row r="20" spans="1:20" ht="14.25" customHeight="1" thickBot="1">
      <c r="A20" s="464"/>
      <c r="B20" s="404"/>
      <c r="C20" s="414"/>
      <c r="D20" s="31"/>
      <c r="E20" s="371"/>
      <c r="F20" s="373"/>
      <c r="G20" s="56"/>
      <c r="H20" s="57"/>
      <c r="I20" s="80"/>
      <c r="J20" s="76"/>
      <c r="K20" s="77"/>
      <c r="L20" s="78"/>
      <c r="M20" s="76"/>
      <c r="N20" s="79"/>
      <c r="O20" s="80"/>
      <c r="P20" s="76"/>
      <c r="Q20" s="77"/>
      <c r="R20" s="80"/>
      <c r="S20" s="79"/>
      <c r="T20" s="76"/>
    </row>
    <row r="21" spans="1:20" ht="14.25" customHeight="1" thickBot="1">
      <c r="A21" s="464"/>
      <c r="B21" s="404"/>
      <c r="C21" s="415"/>
      <c r="D21" s="43" t="s">
        <v>25</v>
      </c>
      <c r="E21" s="343"/>
      <c r="F21" s="344"/>
      <c r="G21" s="344"/>
      <c r="H21" s="345"/>
      <c r="I21" s="86"/>
      <c r="J21" s="82"/>
      <c r="K21" s="83"/>
      <c r="L21" s="84"/>
      <c r="M21" s="82"/>
      <c r="N21" s="85"/>
      <c r="O21" s="86"/>
      <c r="P21" s="82"/>
      <c r="Q21" s="83"/>
      <c r="R21" s="86"/>
      <c r="S21" s="85"/>
      <c r="T21" s="82"/>
    </row>
    <row r="22" spans="1:20" ht="14.25" customHeight="1">
      <c r="A22" s="46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60"/>
      <c r="K22" s="61"/>
      <c r="L22" s="62"/>
      <c r="M22" s="60"/>
      <c r="N22" s="65"/>
      <c r="O22" s="64"/>
      <c r="P22" s="60"/>
      <c r="Q22" s="61"/>
      <c r="R22" s="64"/>
      <c r="S22" s="65"/>
      <c r="T22" s="60"/>
    </row>
    <row r="23" spans="1:20" ht="14.25" customHeight="1">
      <c r="A23" s="464"/>
      <c r="B23" s="404"/>
      <c r="C23" s="417"/>
      <c r="D23" s="90" t="s">
        <v>30</v>
      </c>
      <c r="E23" s="91"/>
      <c r="F23" s="67"/>
      <c r="G23" s="92"/>
      <c r="H23" s="67"/>
      <c r="I23" s="98"/>
      <c r="J23" s="94"/>
      <c r="K23" s="95"/>
      <c r="L23" s="96"/>
      <c r="M23" s="94"/>
      <c r="N23" s="97"/>
      <c r="O23" s="98"/>
      <c r="P23" s="94"/>
      <c r="Q23" s="95"/>
      <c r="R23" s="98"/>
      <c r="S23" s="97"/>
      <c r="T23" s="94"/>
    </row>
    <row r="24" spans="1:20" ht="14.25" customHeight="1" thickBot="1">
      <c r="A24" s="46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4.2930000000000001</v>
      </c>
      <c r="K24" s="102">
        <v>1.427</v>
      </c>
      <c r="L24" s="103"/>
      <c r="M24" s="104">
        <v>4.2650000000000006</v>
      </c>
      <c r="N24" s="104">
        <v>1.381</v>
      </c>
      <c r="O24" s="105"/>
      <c r="P24" s="104">
        <v>4.3680000000000003</v>
      </c>
      <c r="Q24" s="104">
        <v>1.351</v>
      </c>
      <c r="R24" s="105"/>
      <c r="S24" s="106">
        <v>4.0890000000000004</v>
      </c>
      <c r="T24" s="104">
        <v>1.26</v>
      </c>
    </row>
    <row r="25" spans="1:20" ht="14.25" customHeight="1">
      <c r="A25" s="464"/>
      <c r="B25" s="46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464"/>
      <c r="B26" s="46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464"/>
      <c r="B27" s="464"/>
      <c r="C27" s="409" t="s">
        <v>90</v>
      </c>
      <c r="D27" s="410"/>
      <c r="E27" s="252"/>
      <c r="F27" s="94"/>
      <c r="G27" s="94"/>
      <c r="H27" s="97"/>
      <c r="I27" s="110"/>
      <c r="J27" s="111">
        <v>0</v>
      </c>
      <c r="K27" s="112"/>
      <c r="L27" s="113"/>
      <c r="M27" s="111">
        <v>0</v>
      </c>
      <c r="N27" s="114"/>
      <c r="O27" s="110"/>
      <c r="P27" s="111">
        <v>0</v>
      </c>
      <c r="Q27" s="112"/>
      <c r="R27" s="110"/>
      <c r="S27" s="114">
        <v>0</v>
      </c>
      <c r="T27" s="112"/>
    </row>
    <row r="28" spans="1:20" ht="14.25" customHeight="1">
      <c r="A28" s="464"/>
      <c r="B28" s="464"/>
      <c r="C28" s="397" t="s">
        <v>91</v>
      </c>
      <c r="D28" s="398"/>
      <c r="E28" s="71"/>
      <c r="F28" s="69"/>
      <c r="G28" s="69"/>
      <c r="H28" s="72"/>
      <c r="I28" s="23"/>
      <c r="J28" s="27">
        <v>0</v>
      </c>
      <c r="K28" s="29"/>
      <c r="L28" s="26"/>
      <c r="M28" s="27">
        <v>0</v>
      </c>
      <c r="N28" s="28"/>
      <c r="O28" s="23"/>
      <c r="P28" s="27">
        <v>0</v>
      </c>
      <c r="Q28" s="29"/>
      <c r="R28" s="23"/>
      <c r="S28" s="28">
        <v>0</v>
      </c>
      <c r="T28" s="29"/>
    </row>
    <row r="29" spans="1:20" ht="14.25" customHeight="1">
      <c r="A29" s="464"/>
      <c r="B29" s="464"/>
      <c r="C29" s="397" t="s">
        <v>92</v>
      </c>
      <c r="D29" s="398"/>
      <c r="E29" s="115">
        <v>49.1</v>
      </c>
      <c r="F29" s="116">
        <v>15</v>
      </c>
      <c r="G29" s="116"/>
      <c r="H29" s="117"/>
      <c r="I29" s="23"/>
      <c r="J29" s="27">
        <v>0</v>
      </c>
      <c r="K29" s="29"/>
      <c r="L29" s="26"/>
      <c r="M29" s="27">
        <v>1E-3</v>
      </c>
      <c r="N29" s="28"/>
      <c r="O29" s="23"/>
      <c r="P29" s="27">
        <v>1E-3</v>
      </c>
      <c r="Q29" s="29"/>
      <c r="R29" s="23"/>
      <c r="S29" s="28">
        <v>3.0000000000000001E-3</v>
      </c>
      <c r="T29" s="29"/>
    </row>
    <row r="30" spans="1:20" ht="14.25" customHeight="1">
      <c r="A30" s="464"/>
      <c r="B30" s="464"/>
      <c r="C30" s="397" t="s">
        <v>93</v>
      </c>
      <c r="D30" s="398"/>
      <c r="E30" s="115">
        <v>49.1</v>
      </c>
      <c r="F30" s="116">
        <v>15</v>
      </c>
      <c r="G30" s="116"/>
      <c r="H30" s="117"/>
      <c r="I30" s="23"/>
      <c r="J30" s="27">
        <v>0</v>
      </c>
      <c r="K30" s="29"/>
      <c r="L30" s="26"/>
      <c r="M30" s="27">
        <v>0</v>
      </c>
      <c r="N30" s="28"/>
      <c r="O30" s="23"/>
      <c r="P30" s="27">
        <v>0</v>
      </c>
      <c r="Q30" s="29"/>
      <c r="R30" s="23"/>
      <c r="S30" s="28">
        <v>0</v>
      </c>
      <c r="T30" s="29"/>
    </row>
    <row r="31" spans="1:20" ht="14.25" customHeight="1">
      <c r="A31" s="464"/>
      <c r="B31" s="464"/>
      <c r="C31" s="397" t="s">
        <v>94</v>
      </c>
      <c r="D31" s="398"/>
      <c r="E31" s="115">
        <v>49.1</v>
      </c>
      <c r="F31" s="116">
        <v>15</v>
      </c>
      <c r="G31" s="116"/>
      <c r="H31" s="117"/>
      <c r="I31" s="23"/>
      <c r="J31" s="27">
        <v>0.33600000000000002</v>
      </c>
      <c r="K31" s="29"/>
      <c r="L31" s="26"/>
      <c r="M31" s="27">
        <v>0.253</v>
      </c>
      <c r="N31" s="28"/>
      <c r="O31" s="23"/>
      <c r="P31" s="27">
        <v>0.32800000000000001</v>
      </c>
      <c r="Q31" s="29"/>
      <c r="R31" s="23"/>
      <c r="S31" s="28">
        <v>0.16</v>
      </c>
      <c r="T31" s="29"/>
    </row>
    <row r="32" spans="1:20" ht="14.25" customHeight="1">
      <c r="A32" s="464"/>
      <c r="B32" s="464"/>
      <c r="C32" s="397" t="s">
        <v>95</v>
      </c>
      <c r="D32" s="398"/>
      <c r="E32" s="115"/>
      <c r="F32" s="116"/>
      <c r="G32" s="116"/>
      <c r="H32" s="117"/>
      <c r="I32" s="23"/>
      <c r="J32" s="27">
        <v>0.246</v>
      </c>
      <c r="K32" s="29"/>
      <c r="L32" s="26"/>
      <c r="M32" s="27">
        <v>0.24</v>
      </c>
      <c r="N32" s="28"/>
      <c r="O32" s="23"/>
      <c r="P32" s="27">
        <v>2.7E-2</v>
      </c>
      <c r="Q32" s="29"/>
      <c r="R32" s="23"/>
      <c r="S32" s="28">
        <v>2.1999999999999999E-2</v>
      </c>
      <c r="T32" s="29"/>
    </row>
    <row r="33" spans="1:20" ht="14.25" customHeight="1">
      <c r="A33" s="464"/>
      <c r="B33" s="464"/>
      <c r="C33" s="397" t="s">
        <v>96</v>
      </c>
      <c r="D33" s="398"/>
      <c r="E33" s="115"/>
      <c r="F33" s="116"/>
      <c r="G33" s="116"/>
      <c r="H33" s="117"/>
      <c r="I33" s="23"/>
      <c r="J33" s="27">
        <v>0</v>
      </c>
      <c r="K33" s="29"/>
      <c r="L33" s="26"/>
      <c r="M33" s="27">
        <v>3.6000000000000002E-4</v>
      </c>
      <c r="N33" s="28"/>
      <c r="O33" s="23"/>
      <c r="P33" s="27">
        <v>0</v>
      </c>
      <c r="Q33" s="29"/>
      <c r="R33" s="23"/>
      <c r="S33" s="28">
        <v>3.6000000000000002E-4</v>
      </c>
      <c r="T33" s="29"/>
    </row>
    <row r="34" spans="1:20" s="126" customFormat="1" ht="14.25" customHeight="1">
      <c r="A34" s="464"/>
      <c r="B34" s="464"/>
      <c r="C34" s="411" t="s">
        <v>97</v>
      </c>
      <c r="D34" s="412"/>
      <c r="E34" s="118">
        <v>49.1</v>
      </c>
      <c r="F34" s="119">
        <v>15</v>
      </c>
      <c r="G34" s="119"/>
      <c r="H34" s="120"/>
      <c r="I34" s="121"/>
      <c r="J34" s="122">
        <v>0</v>
      </c>
      <c r="K34" s="123"/>
      <c r="L34" s="124"/>
      <c r="M34" s="122">
        <v>0</v>
      </c>
      <c r="N34" s="125"/>
      <c r="O34" s="121"/>
      <c r="P34" s="122">
        <v>0</v>
      </c>
      <c r="Q34" s="123"/>
      <c r="R34" s="121"/>
      <c r="S34" s="125">
        <v>0</v>
      </c>
      <c r="T34" s="123"/>
    </row>
    <row r="35" spans="1:20" s="126" customFormat="1" ht="14.25" customHeight="1">
      <c r="A35" s="464"/>
      <c r="B35" s="464"/>
      <c r="C35" s="411" t="s">
        <v>98</v>
      </c>
      <c r="D35" s="412"/>
      <c r="E35" s="118"/>
      <c r="F35" s="119"/>
      <c r="G35" s="119"/>
      <c r="H35" s="120"/>
      <c r="I35" s="121"/>
      <c r="J35" s="254">
        <v>1.119</v>
      </c>
      <c r="K35" s="254"/>
      <c r="L35" s="254"/>
      <c r="M35" s="254">
        <v>1.1220000000000001</v>
      </c>
      <c r="N35" s="254"/>
      <c r="O35" s="254"/>
      <c r="P35" s="254">
        <v>1.175</v>
      </c>
      <c r="Q35" s="254"/>
      <c r="R35" s="254"/>
      <c r="S35" s="254">
        <v>1.244</v>
      </c>
      <c r="T35" s="123"/>
    </row>
    <row r="36" spans="1:20" s="126" customFormat="1" ht="14.25" customHeight="1">
      <c r="A36" s="464"/>
      <c r="B36" s="464"/>
      <c r="C36" s="411" t="s">
        <v>99</v>
      </c>
      <c r="D36" s="454"/>
      <c r="E36" s="118">
        <v>49.1</v>
      </c>
      <c r="F36" s="119">
        <v>15</v>
      </c>
      <c r="G36" s="119"/>
      <c r="H36" s="120"/>
      <c r="I36" s="121"/>
      <c r="J36" s="122">
        <v>0</v>
      </c>
      <c r="K36" s="123"/>
      <c r="L36" s="124"/>
      <c r="M36" s="122">
        <v>0</v>
      </c>
      <c r="N36" s="125"/>
      <c r="O36" s="121"/>
      <c r="P36" s="122">
        <v>0</v>
      </c>
      <c r="Q36" s="123"/>
      <c r="R36" s="121"/>
      <c r="S36" s="125">
        <v>0</v>
      </c>
      <c r="T36" s="123"/>
    </row>
    <row r="37" spans="1:20" s="126" customFormat="1" ht="14.25" customHeight="1">
      <c r="A37" s="464"/>
      <c r="B37" s="464"/>
      <c r="C37" s="411" t="s">
        <v>100</v>
      </c>
      <c r="D37" s="412"/>
      <c r="E37" s="118">
        <v>49.1</v>
      </c>
      <c r="F37" s="119">
        <v>15</v>
      </c>
      <c r="G37" s="119"/>
      <c r="H37" s="120"/>
      <c r="I37" s="121"/>
      <c r="J37" s="122">
        <v>0</v>
      </c>
      <c r="K37" s="123"/>
      <c r="L37" s="124"/>
      <c r="M37" s="122">
        <v>0</v>
      </c>
      <c r="N37" s="125"/>
      <c r="O37" s="121"/>
      <c r="P37" s="122">
        <v>0</v>
      </c>
      <c r="Q37" s="123"/>
      <c r="R37" s="121"/>
      <c r="S37" s="125">
        <v>0</v>
      </c>
      <c r="T37" s="123"/>
    </row>
    <row r="38" spans="1:20" s="126" customFormat="1" ht="14.25" customHeight="1">
      <c r="A38" s="464"/>
      <c r="B38" s="464"/>
      <c r="C38" s="411" t="s">
        <v>101</v>
      </c>
      <c r="D38" s="412"/>
      <c r="E38" s="118"/>
      <c r="F38" s="119"/>
      <c r="G38" s="119"/>
      <c r="H38" s="120"/>
      <c r="I38" s="121"/>
      <c r="J38" s="122">
        <v>0.91600000000000004</v>
      </c>
      <c r="K38" s="122"/>
      <c r="L38" s="122"/>
      <c r="M38" s="122">
        <v>0.92500000000000004</v>
      </c>
      <c r="N38" s="122"/>
      <c r="O38" s="122"/>
      <c r="P38" s="122">
        <v>0.94799999999999995</v>
      </c>
      <c r="Q38" s="122"/>
      <c r="R38" s="122"/>
      <c r="S38" s="122">
        <v>0.98399999999999999</v>
      </c>
      <c r="T38" s="123"/>
    </row>
    <row r="39" spans="1:20" s="126" customFormat="1" ht="14.25" customHeight="1">
      <c r="A39" s="464"/>
      <c r="B39" s="464"/>
      <c r="C39" s="411" t="s">
        <v>102</v>
      </c>
      <c r="D39" s="454"/>
      <c r="E39" s="118">
        <v>49.1</v>
      </c>
      <c r="F39" s="119">
        <v>15</v>
      </c>
      <c r="G39" s="119"/>
      <c r="H39" s="120"/>
      <c r="I39" s="121"/>
      <c r="J39" s="122">
        <v>7.0000000000000001E-3</v>
      </c>
      <c r="K39" s="123"/>
      <c r="L39" s="124"/>
      <c r="M39" s="122">
        <v>8.0000000000000002E-3</v>
      </c>
      <c r="N39" s="125"/>
      <c r="O39" s="121"/>
      <c r="P39" s="122">
        <v>8.9999999999999993E-3</v>
      </c>
      <c r="Q39" s="123"/>
      <c r="R39" s="121"/>
      <c r="S39" s="125">
        <v>8.9999999999999993E-3</v>
      </c>
      <c r="T39" s="123"/>
    </row>
    <row r="40" spans="1:20" ht="14.25" customHeight="1">
      <c r="A40" s="464"/>
      <c r="B40" s="464"/>
      <c r="C40" s="397" t="s">
        <v>103</v>
      </c>
      <c r="D40" s="398"/>
      <c r="E40" s="26"/>
      <c r="F40" s="116"/>
      <c r="G40" s="116"/>
      <c r="H40" s="117"/>
      <c r="I40" s="23"/>
      <c r="J40" s="27">
        <v>0.33700000000000002</v>
      </c>
      <c r="K40" s="29"/>
      <c r="L40" s="26"/>
      <c r="M40" s="27">
        <v>0.38300000000000001</v>
      </c>
      <c r="N40" s="28"/>
      <c r="O40" s="23"/>
      <c r="P40" s="27">
        <v>0.29199999999999998</v>
      </c>
      <c r="Q40" s="29"/>
      <c r="R40" s="23"/>
      <c r="S40" s="28">
        <v>0.255</v>
      </c>
      <c r="T40" s="29"/>
    </row>
    <row r="41" spans="1:20" ht="14.25" customHeight="1">
      <c r="A41" s="464"/>
      <c r="B41" s="464"/>
      <c r="C41" s="450" t="s">
        <v>104</v>
      </c>
      <c r="D41" s="451"/>
      <c r="E41" s="115">
        <v>49.1</v>
      </c>
      <c r="F41" s="116">
        <v>15</v>
      </c>
      <c r="G41" s="116"/>
      <c r="H41" s="117"/>
      <c r="I41" s="23"/>
      <c r="J41" s="27">
        <v>1.4E-2</v>
      </c>
      <c r="K41" s="29"/>
      <c r="L41" s="26"/>
      <c r="M41" s="27">
        <v>1.2E-2</v>
      </c>
      <c r="N41" s="28"/>
      <c r="O41" s="23"/>
      <c r="P41" s="27">
        <v>1.2999999999999999E-2</v>
      </c>
      <c r="Q41" s="29"/>
      <c r="R41" s="23"/>
      <c r="S41" s="28">
        <v>1.0999999999999999E-2</v>
      </c>
      <c r="T41" s="29"/>
    </row>
    <row r="42" spans="1:20" ht="14.25" customHeight="1">
      <c r="A42" s="464"/>
      <c r="B42" s="464"/>
      <c r="C42" s="397" t="s">
        <v>105</v>
      </c>
      <c r="D42" s="398"/>
      <c r="E42" s="115"/>
      <c r="F42" s="116"/>
      <c r="G42" s="116"/>
      <c r="H42" s="117"/>
      <c r="I42" s="23"/>
      <c r="J42" s="27">
        <v>0.27500000000000002</v>
      </c>
      <c r="K42" s="29"/>
      <c r="L42" s="26"/>
      <c r="M42" s="27">
        <v>0.214</v>
      </c>
      <c r="N42" s="28"/>
      <c r="O42" s="23"/>
      <c r="P42" s="27">
        <v>0.16400000000000001</v>
      </c>
      <c r="Q42" s="29"/>
      <c r="R42" s="23"/>
      <c r="S42" s="28">
        <v>0.17399999999999999</v>
      </c>
      <c r="T42" s="29"/>
    </row>
    <row r="43" spans="1:20" ht="14.25" customHeight="1">
      <c r="A43" s="464"/>
      <c r="B43" s="464"/>
      <c r="C43" s="397" t="s">
        <v>106</v>
      </c>
      <c r="D43" s="398"/>
      <c r="E43" s="115">
        <v>49.1</v>
      </c>
      <c r="F43" s="116">
        <v>15</v>
      </c>
      <c r="G43" s="116"/>
      <c r="H43" s="117"/>
      <c r="I43" s="23"/>
      <c r="J43" s="27">
        <v>0</v>
      </c>
      <c r="K43" s="29"/>
      <c r="L43" s="26"/>
      <c r="M43" s="27">
        <v>0</v>
      </c>
      <c r="N43" s="28"/>
      <c r="O43" s="23"/>
      <c r="P43" s="27">
        <v>0</v>
      </c>
      <c r="Q43" s="29"/>
      <c r="R43" s="23"/>
      <c r="S43" s="28">
        <v>0</v>
      </c>
      <c r="T43" s="29"/>
    </row>
    <row r="44" spans="1:20" ht="14.25" customHeight="1">
      <c r="A44" s="464"/>
      <c r="B44" s="464"/>
      <c r="C44" s="397" t="s">
        <v>107</v>
      </c>
      <c r="D44" s="398"/>
      <c r="E44" s="115">
        <v>49.1</v>
      </c>
      <c r="F44" s="116">
        <v>15</v>
      </c>
      <c r="G44" s="116"/>
      <c r="H44" s="117"/>
      <c r="I44" s="23"/>
      <c r="J44" s="27">
        <v>6.6000000000000003E-2</v>
      </c>
      <c r="K44" s="29"/>
      <c r="L44" s="26"/>
      <c r="M44" s="27">
        <v>6.7000000000000004E-2</v>
      </c>
      <c r="N44" s="28"/>
      <c r="O44" s="23"/>
      <c r="P44" s="27">
        <v>6.7000000000000004E-2</v>
      </c>
      <c r="Q44" s="29"/>
      <c r="R44" s="23"/>
      <c r="S44" s="28">
        <v>6.7000000000000004E-2</v>
      </c>
      <c r="T44" s="29"/>
    </row>
    <row r="45" spans="1:20" ht="14.25" customHeight="1">
      <c r="A45" s="464"/>
      <c r="B45" s="464"/>
      <c r="C45" s="365"/>
      <c r="D45" s="367"/>
      <c r="E45" s="71"/>
      <c r="F45" s="69"/>
      <c r="G45" s="69"/>
      <c r="H45" s="72"/>
      <c r="I45" s="127"/>
      <c r="J45" s="128"/>
      <c r="K45" s="74"/>
      <c r="L45" s="129"/>
      <c r="M45" s="128"/>
      <c r="N45" s="130"/>
      <c r="O45" s="127"/>
      <c r="P45" s="128"/>
      <c r="Q45" s="74"/>
      <c r="R45" s="127"/>
      <c r="S45" s="130"/>
      <c r="T45" s="74"/>
    </row>
    <row r="46" spans="1:20" ht="14.25" customHeight="1">
      <c r="A46" s="464"/>
      <c r="B46" s="464"/>
      <c r="C46" s="450"/>
      <c r="D46" s="451"/>
      <c r="E46" s="71"/>
      <c r="F46" s="69"/>
      <c r="G46" s="69"/>
      <c r="H46" s="72"/>
      <c r="I46" s="127"/>
      <c r="J46" s="128"/>
      <c r="K46" s="74"/>
      <c r="L46" s="129"/>
      <c r="M46" s="128"/>
      <c r="N46" s="130"/>
      <c r="O46" s="127"/>
      <c r="P46" s="128"/>
      <c r="Q46" s="74"/>
      <c r="R46" s="127"/>
      <c r="S46" s="130"/>
      <c r="T46" s="74"/>
    </row>
    <row r="47" spans="1:20" ht="14.25" customHeight="1">
      <c r="A47" s="464"/>
      <c r="B47" s="464"/>
      <c r="C47" s="397"/>
      <c r="D47" s="398"/>
      <c r="E47" s="71"/>
      <c r="F47" s="69"/>
      <c r="G47" s="69"/>
      <c r="H47" s="72"/>
      <c r="I47" s="127"/>
      <c r="J47" s="128"/>
      <c r="K47" s="74"/>
      <c r="L47" s="129"/>
      <c r="M47" s="128"/>
      <c r="N47" s="130"/>
      <c r="O47" s="127"/>
      <c r="P47" s="128"/>
      <c r="Q47" s="74"/>
      <c r="R47" s="127"/>
      <c r="S47" s="130"/>
      <c r="T47" s="74"/>
    </row>
    <row r="48" spans="1:20" ht="14.25" customHeight="1">
      <c r="A48" s="464"/>
      <c r="B48" s="464"/>
      <c r="C48" s="452"/>
      <c r="D48" s="453"/>
      <c r="E48" s="71"/>
      <c r="F48" s="69"/>
      <c r="G48" s="69"/>
      <c r="H48" s="72"/>
      <c r="I48" s="127"/>
      <c r="J48" s="128"/>
      <c r="K48" s="74"/>
      <c r="L48" s="129"/>
      <c r="M48" s="128"/>
      <c r="N48" s="130"/>
      <c r="O48" s="127"/>
      <c r="P48" s="128"/>
      <c r="Q48" s="74"/>
      <c r="R48" s="127"/>
      <c r="S48" s="130"/>
      <c r="T48" s="74"/>
    </row>
    <row r="49" spans="1:23" ht="14.25" customHeight="1">
      <c r="A49" s="464"/>
      <c r="B49" s="464"/>
      <c r="C49" s="397"/>
      <c r="D49" s="398"/>
      <c r="E49" s="71"/>
      <c r="F49" s="69"/>
      <c r="G49" s="69"/>
      <c r="H49" s="72"/>
      <c r="I49" s="127"/>
      <c r="J49" s="128"/>
      <c r="K49" s="74"/>
      <c r="L49" s="129"/>
      <c r="M49" s="128"/>
      <c r="N49" s="130"/>
      <c r="O49" s="127"/>
      <c r="P49" s="128"/>
      <c r="Q49" s="74"/>
      <c r="R49" s="127"/>
      <c r="S49" s="130"/>
      <c r="T49" s="74"/>
    </row>
    <row r="50" spans="1:23" ht="14.25" customHeight="1">
      <c r="A50" s="464"/>
      <c r="B50" s="464"/>
      <c r="C50" s="397"/>
      <c r="D50" s="398"/>
      <c r="E50" s="71"/>
      <c r="F50" s="69"/>
      <c r="G50" s="69"/>
      <c r="H50" s="72"/>
      <c r="I50" s="127"/>
      <c r="J50" s="128"/>
      <c r="K50" s="74"/>
      <c r="L50" s="129"/>
      <c r="M50" s="128"/>
      <c r="N50" s="130"/>
      <c r="O50" s="127"/>
      <c r="P50" s="128"/>
      <c r="Q50" s="74"/>
      <c r="R50" s="127"/>
      <c r="S50" s="130"/>
      <c r="T50" s="74"/>
    </row>
    <row r="51" spans="1:23" ht="14.25" customHeight="1">
      <c r="A51" s="464"/>
      <c r="B51" s="464"/>
      <c r="C51" s="397"/>
      <c r="D51" s="398"/>
      <c r="E51" s="71"/>
      <c r="F51" s="69"/>
      <c r="G51" s="69"/>
      <c r="H51" s="72"/>
      <c r="I51" s="127"/>
      <c r="J51" s="128"/>
      <c r="K51" s="74"/>
      <c r="L51" s="129"/>
      <c r="M51" s="128"/>
      <c r="N51" s="130"/>
      <c r="O51" s="127"/>
      <c r="P51" s="128"/>
      <c r="Q51" s="74"/>
      <c r="R51" s="127"/>
      <c r="S51" s="130"/>
      <c r="T51" s="74"/>
    </row>
    <row r="52" spans="1:23" ht="14.25" customHeight="1" thickBot="1">
      <c r="A52" s="464"/>
      <c r="B52" s="464"/>
      <c r="C52" s="365"/>
      <c r="D52" s="367"/>
      <c r="E52" s="78"/>
      <c r="F52" s="76"/>
      <c r="G52" s="104"/>
      <c r="H52" s="131"/>
      <c r="I52" s="132"/>
      <c r="J52" s="133"/>
      <c r="K52" s="134"/>
      <c r="L52" s="135"/>
      <c r="M52" s="133"/>
      <c r="N52" s="136"/>
      <c r="O52" s="132"/>
      <c r="P52" s="133"/>
      <c r="Q52" s="134"/>
      <c r="R52" s="132"/>
      <c r="S52" s="136"/>
      <c r="T52" s="134"/>
    </row>
    <row r="53" spans="1:23" ht="14.25" customHeight="1">
      <c r="A53" s="465"/>
      <c r="B53" s="137"/>
      <c r="C53" s="151"/>
      <c r="D53" s="256"/>
      <c r="E53" s="64" t="s">
        <v>49</v>
      </c>
      <c r="F53" s="257">
        <v>0</v>
      </c>
      <c r="G53" s="139"/>
      <c r="H53" s="140"/>
      <c r="I53" s="137"/>
      <c r="J53" s="60"/>
      <c r="K53" s="61"/>
      <c r="L53" s="64" t="s">
        <v>49</v>
      </c>
      <c r="M53" s="60">
        <v>0</v>
      </c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65"/>
      <c r="B54" s="141"/>
      <c r="C54" s="258"/>
      <c r="D54" s="259"/>
      <c r="E54" s="105" t="s">
        <v>49</v>
      </c>
      <c r="F54" s="104">
        <v>0</v>
      </c>
      <c r="G54" s="144"/>
      <c r="H54" s="145"/>
      <c r="I54" s="141"/>
      <c r="J54" s="104"/>
      <c r="K54" s="131"/>
      <c r="L54" s="105" t="s">
        <v>49</v>
      </c>
      <c r="M54" s="260">
        <v>0</v>
      </c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6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3"/>
      <c r="J55" s="14" t="s">
        <v>51</v>
      </c>
      <c r="K55" s="15"/>
      <c r="L55" s="16"/>
      <c r="M55" s="14" t="s">
        <v>51</v>
      </c>
      <c r="N55" s="17"/>
      <c r="O55" s="13"/>
      <c r="P55" s="14" t="s">
        <v>51</v>
      </c>
      <c r="Q55" s="15"/>
      <c r="R55" s="13"/>
      <c r="S55" s="17" t="s">
        <v>51</v>
      </c>
      <c r="T55" s="15"/>
    </row>
    <row r="56" spans="1:23" ht="14.25" customHeight="1">
      <c r="A56" s="46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64"/>
      <c r="B57" s="337"/>
      <c r="C57" s="394"/>
      <c r="D57" s="131" t="s">
        <v>31</v>
      </c>
      <c r="E57" s="371"/>
      <c r="F57" s="372"/>
      <c r="G57" s="372"/>
      <c r="H57" s="373"/>
      <c r="I57" s="152"/>
      <c r="J57" s="153" t="s">
        <v>108</v>
      </c>
      <c r="K57" s="156"/>
      <c r="L57" s="261"/>
      <c r="M57" s="153" t="s">
        <v>108</v>
      </c>
      <c r="N57" s="262"/>
      <c r="O57" s="157"/>
      <c r="P57" s="153" t="s">
        <v>108</v>
      </c>
      <c r="Q57" s="156"/>
      <c r="R57" s="157"/>
      <c r="S57" s="153" t="s">
        <v>108</v>
      </c>
      <c r="T57" s="154"/>
    </row>
    <row r="58" spans="1:23" ht="14.25" customHeight="1" thickBot="1">
      <c r="A58" s="464"/>
      <c r="B58" s="374" t="s">
        <v>53</v>
      </c>
      <c r="C58" s="375"/>
      <c r="D58" s="376"/>
      <c r="E58" s="383" t="s">
        <v>54</v>
      </c>
      <c r="F58" s="384"/>
      <c r="G58" s="384"/>
      <c r="H58" s="385"/>
      <c r="I58" s="158"/>
      <c r="J58" s="159"/>
      <c r="K58" s="160"/>
      <c r="L58" s="158"/>
      <c r="M58" s="159"/>
      <c r="N58" s="160"/>
      <c r="O58" s="158"/>
      <c r="P58" s="159"/>
      <c r="Q58" s="160"/>
      <c r="R58" s="158"/>
      <c r="S58" s="159"/>
      <c r="T58" s="160"/>
    </row>
    <row r="59" spans="1:23" ht="14.25" customHeight="1">
      <c r="A59" s="464"/>
      <c r="B59" s="377"/>
      <c r="C59" s="378"/>
      <c r="D59" s="379"/>
      <c r="E59" s="386" t="s">
        <v>55</v>
      </c>
      <c r="F59" s="387"/>
      <c r="G59" s="387"/>
      <c r="H59" s="388"/>
      <c r="I59" s="161"/>
      <c r="J59" s="159"/>
      <c r="K59" s="163"/>
      <c r="L59" s="161"/>
      <c r="M59" s="159"/>
      <c r="N59" s="163"/>
      <c r="O59" s="161"/>
      <c r="P59" s="159"/>
      <c r="Q59" s="163"/>
      <c r="R59" s="161"/>
      <c r="S59" s="159"/>
      <c r="T59" s="163"/>
    </row>
    <row r="60" spans="1:23" ht="14.25" customHeight="1">
      <c r="A60" s="464"/>
      <c r="B60" s="377"/>
      <c r="C60" s="378"/>
      <c r="D60" s="379"/>
      <c r="E60" s="389" t="s">
        <v>27</v>
      </c>
      <c r="F60" s="390"/>
      <c r="G60" s="390"/>
      <c r="H60" s="391"/>
      <c r="I60" s="365"/>
      <c r="J60" s="366"/>
      <c r="K60" s="392"/>
      <c r="L60" s="365"/>
      <c r="M60" s="366"/>
      <c r="N60" s="367"/>
      <c r="O60" s="365"/>
      <c r="P60" s="366"/>
      <c r="Q60" s="367"/>
      <c r="R60" s="365"/>
      <c r="S60" s="366"/>
      <c r="T60" s="367"/>
    </row>
    <row r="61" spans="1:23" ht="14.25" customHeight="1" thickBot="1">
      <c r="A61" s="464"/>
      <c r="B61" s="380"/>
      <c r="C61" s="381"/>
      <c r="D61" s="382"/>
      <c r="E61" s="368" t="s">
        <v>27</v>
      </c>
      <c r="F61" s="369"/>
      <c r="G61" s="369"/>
      <c r="H61" s="370"/>
      <c r="I61" s="371"/>
      <c r="J61" s="372"/>
      <c r="K61" s="372"/>
      <c r="L61" s="371"/>
      <c r="M61" s="372"/>
      <c r="N61" s="373"/>
      <c r="O61" s="371"/>
      <c r="P61" s="372"/>
      <c r="Q61" s="373"/>
      <c r="R61" s="371"/>
      <c r="S61" s="372"/>
      <c r="T61" s="373"/>
      <c r="W61" s="164"/>
    </row>
    <row r="62" spans="1:23" ht="14.25" customHeight="1">
      <c r="A62" s="46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5">
        <v>1.1000000000000001E-3</v>
      </c>
      <c r="J62" s="166" t="s">
        <v>58</v>
      </c>
      <c r="K62" s="167">
        <v>3.2500000000000001E-2</v>
      </c>
      <c r="L62" s="165">
        <v>1.1000000000000001E-3</v>
      </c>
      <c r="M62" s="166" t="s">
        <v>58</v>
      </c>
      <c r="N62" s="167">
        <v>3.0800000000000001E-2</v>
      </c>
      <c r="O62" s="165">
        <v>1.1999999999999999E-3</v>
      </c>
      <c r="P62" s="166" t="s">
        <v>58</v>
      </c>
      <c r="Q62" s="167">
        <v>3.3500000000000002E-2</v>
      </c>
      <c r="R62" s="165">
        <v>1E-3</v>
      </c>
      <c r="S62" s="166" t="s">
        <v>58</v>
      </c>
      <c r="T62" s="167">
        <v>2.8299999999999999E-2</v>
      </c>
    </row>
    <row r="63" spans="1:23" ht="14.25" customHeight="1">
      <c r="A63" s="464"/>
      <c r="B63" s="352"/>
      <c r="C63" s="353"/>
      <c r="D63" s="354"/>
      <c r="E63" s="358" t="s">
        <v>57</v>
      </c>
      <c r="F63" s="359"/>
      <c r="G63" s="359"/>
      <c r="H63" s="360"/>
      <c r="I63" s="168">
        <v>1.1999999999999999E-3</v>
      </c>
      <c r="J63" s="169" t="s">
        <v>58</v>
      </c>
      <c r="K63" s="170">
        <v>3.73E-2</v>
      </c>
      <c r="L63" s="168">
        <v>1.1999999999999999E-3</v>
      </c>
      <c r="M63" s="169" t="s">
        <v>58</v>
      </c>
      <c r="N63" s="170">
        <v>3.78E-2</v>
      </c>
      <c r="O63" s="168">
        <v>1.1999999999999999E-3</v>
      </c>
      <c r="P63" s="169" t="s">
        <v>58</v>
      </c>
      <c r="Q63" s="170">
        <v>3.7699999999999997E-2</v>
      </c>
      <c r="R63" s="168">
        <v>1.1000000000000001E-3</v>
      </c>
      <c r="S63" s="169" t="s">
        <v>58</v>
      </c>
      <c r="T63" s="170">
        <v>3.4200000000000001E-2</v>
      </c>
    </row>
    <row r="64" spans="1:23" ht="14.25" customHeight="1">
      <c r="A64" s="46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6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65"/>
      <c r="B66" s="173"/>
      <c r="C66" s="174"/>
      <c r="D66" s="175"/>
      <c r="E66" s="176"/>
      <c r="F66" s="364" t="s">
        <v>59</v>
      </c>
      <c r="G66" s="364"/>
      <c r="H66" s="177"/>
      <c r="I66" s="178">
        <v>2.0541</v>
      </c>
      <c r="J66" s="179" t="s">
        <v>58</v>
      </c>
      <c r="K66" s="180">
        <v>0.89569999999999994</v>
      </c>
      <c r="L66" s="178">
        <v>2.0021</v>
      </c>
      <c r="M66" s="179" t="s">
        <v>58</v>
      </c>
      <c r="N66" s="181">
        <v>0.871</v>
      </c>
      <c r="O66" s="182">
        <v>2.1031999999999997</v>
      </c>
      <c r="P66" s="179" t="s">
        <v>58</v>
      </c>
      <c r="Q66" s="180">
        <v>0.85869999999999991</v>
      </c>
      <c r="R66" s="178">
        <v>1.9289999999999998</v>
      </c>
      <c r="S66" s="179" t="s">
        <v>58</v>
      </c>
      <c r="T66" s="181">
        <v>0.8095</v>
      </c>
    </row>
    <row r="67" spans="1:20" ht="14.25" customHeight="1">
      <c r="A67" s="465"/>
      <c r="B67" s="183"/>
      <c r="C67" s="184"/>
      <c r="D67" s="185"/>
      <c r="E67" s="186"/>
      <c r="F67" s="334" t="s">
        <v>60</v>
      </c>
      <c r="G67" s="334"/>
      <c r="H67" s="187"/>
      <c r="I67" s="188">
        <v>2.2911999999999999</v>
      </c>
      <c r="J67" s="171" t="s">
        <v>58</v>
      </c>
      <c r="K67" s="188">
        <v>0.84429999999999994</v>
      </c>
      <c r="L67" s="189">
        <v>2.3151999999999999</v>
      </c>
      <c r="M67" s="171" t="s">
        <v>58</v>
      </c>
      <c r="N67" s="190">
        <v>0.82179999999999997</v>
      </c>
      <c r="O67" s="188">
        <v>2.3171999999999997</v>
      </c>
      <c r="P67" s="171" t="s">
        <v>58</v>
      </c>
      <c r="Q67" s="188">
        <v>0.80669999999999997</v>
      </c>
      <c r="R67" s="189">
        <v>2.2121</v>
      </c>
      <c r="S67" s="171" t="s">
        <v>58</v>
      </c>
      <c r="T67" s="190">
        <v>0.75619999999999998</v>
      </c>
    </row>
    <row r="68" spans="1:20" ht="14.25" customHeight="1">
      <c r="A68" s="465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65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64"/>
      <c r="B70" s="337"/>
      <c r="C70" s="338"/>
      <c r="D70" s="339"/>
      <c r="E70" s="340" t="s">
        <v>63</v>
      </c>
      <c r="F70" s="341"/>
      <c r="G70" s="341"/>
      <c r="H70" s="342"/>
      <c r="I70" s="197">
        <v>4.3452999999999999</v>
      </c>
      <c r="J70" s="198" t="s">
        <v>58</v>
      </c>
      <c r="K70" s="199">
        <v>1.7399999999999998</v>
      </c>
      <c r="L70" s="197">
        <v>4.3172999999999995</v>
      </c>
      <c r="M70" s="198" t="s">
        <v>58</v>
      </c>
      <c r="N70" s="199">
        <v>1.6928000000000001</v>
      </c>
      <c r="O70" s="197">
        <v>4.420399999999999</v>
      </c>
      <c r="P70" s="198" t="s">
        <v>58</v>
      </c>
      <c r="Q70" s="199">
        <v>1.6654</v>
      </c>
      <c r="R70" s="197">
        <v>4.1410999999999998</v>
      </c>
      <c r="S70" s="198" t="s">
        <v>58</v>
      </c>
      <c r="T70" s="199">
        <v>1.5657000000000001</v>
      </c>
    </row>
    <row r="71" spans="1:20" ht="14.25" customHeight="1" thickBot="1">
      <c r="A71" s="464"/>
      <c r="B71" s="343" t="s">
        <v>64</v>
      </c>
      <c r="C71" s="448"/>
      <c r="D71" s="449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66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 s="263" customFormat="1" ht="15">
      <c r="B74" t="s">
        <v>67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68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6" sqref="AE6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435" t="s">
        <v>86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s="1" customFormat="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83</v>
      </c>
      <c r="J3" s="439"/>
      <c r="K3" s="440"/>
      <c r="L3" s="438" t="s">
        <v>14</v>
      </c>
      <c r="M3" s="439"/>
      <c r="N3" s="440"/>
      <c r="O3" s="438" t="s">
        <v>84</v>
      </c>
      <c r="P3" s="439"/>
      <c r="Q3" s="440"/>
      <c r="R3" s="438" t="s">
        <v>85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404"/>
      <c r="B6" s="403" t="s">
        <v>19</v>
      </c>
      <c r="C6" s="413" t="s">
        <v>20</v>
      </c>
      <c r="D6" s="52">
        <v>110</v>
      </c>
      <c r="E6" s="461">
        <v>7</v>
      </c>
      <c r="F6" s="462"/>
      <c r="G6" s="11" t="s">
        <v>21</v>
      </c>
      <c r="H6" s="12">
        <v>2.9000000000000001E-2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/>
    </row>
    <row r="7" spans="1:31" ht="14.25" customHeight="1">
      <c r="A7" s="404"/>
      <c r="B7" s="404"/>
      <c r="C7" s="414"/>
      <c r="D7" s="20">
        <v>35</v>
      </c>
      <c r="E7" s="421"/>
      <c r="F7" s="422"/>
      <c r="G7" s="66" t="s">
        <v>24</v>
      </c>
      <c r="H7" s="203">
        <v>0.13119999999999998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 t="s">
        <v>87</v>
      </c>
      <c r="V7" s="204">
        <f>IF(I7&gt;0,ROUND(I7*$I$56*$I$58*SQRT(3)/1000,2),J7)</f>
        <v>0</v>
      </c>
      <c r="W7" s="205">
        <f>IF(K7&gt;0,K7,ROUND(V7*$M$53,2))</f>
        <v>0</v>
      </c>
      <c r="X7" s="204">
        <f>IF(L7&gt;0,ROUND(L7*$L$56*$L$58*SQRT(3)/1000,2),M7)</f>
        <v>0</v>
      </c>
      <c r="Y7" s="205">
        <f>IF(N7&gt;0,N7,ROUND(X7*$M$53,2))</f>
        <v>0</v>
      </c>
      <c r="Z7" s="204">
        <f>IF(O7&gt;0,ROUND(O7*$O$56*$O$58*SQRT(3)/1000,2),P7)</f>
        <v>0</v>
      </c>
      <c r="AA7" s="205">
        <f>IF(Q7&gt;0,Q7,ROUND(Z7*$M$53,2))</f>
        <v>0</v>
      </c>
      <c r="AB7" s="204">
        <f>IF(R7&gt;0,ROUND(R7*$R$56*$R$58*SQRT(3)/1000,2),S7)</f>
        <v>0</v>
      </c>
      <c r="AC7" s="205">
        <f>IF(T7&gt;0,T7,ROUND(AB7*$M$53,2))</f>
        <v>0</v>
      </c>
    </row>
    <row r="8" spans="1:31" ht="14.25" customHeight="1" thickBot="1">
      <c r="A8" s="404"/>
      <c r="B8" s="404"/>
      <c r="C8" s="414"/>
      <c r="D8" s="31">
        <v>6</v>
      </c>
      <c r="E8" s="423"/>
      <c r="F8" s="424"/>
      <c r="G8" s="56"/>
      <c r="H8" s="57"/>
      <c r="I8" s="39"/>
      <c r="J8" s="35">
        <v>2.1219999999999999</v>
      </c>
      <c r="K8" s="206">
        <v>0.65</v>
      </c>
      <c r="L8" s="207"/>
      <c r="M8" s="35">
        <v>2.2719999999999998</v>
      </c>
      <c r="N8" s="206">
        <v>0.67800000000000005</v>
      </c>
      <c r="O8" s="208"/>
      <c r="P8" s="35">
        <v>2.294</v>
      </c>
      <c r="Q8" s="206">
        <v>0.72299999999999998</v>
      </c>
      <c r="R8" s="208"/>
      <c r="S8" s="209">
        <v>1.966</v>
      </c>
      <c r="T8" s="35">
        <v>0.75</v>
      </c>
      <c r="U8" s="18" t="s">
        <v>88</v>
      </c>
      <c r="V8" s="204">
        <f>IF(I8&gt;0,ROUND(I8*$I$57*$K$58*SQRT(3)/1000,3),J8)</f>
        <v>2.1219999999999999</v>
      </c>
      <c r="W8" s="205">
        <f>IF(K8&gt;0,K8,ROUND(V8*$F$53,3))</f>
        <v>0.65</v>
      </c>
      <c r="X8" s="204">
        <f>IF(L8&gt;0,ROUND(L8*$L$57*$N$58*SQRT(3)/1000,3),M8)</f>
        <v>2.2719999999999998</v>
      </c>
      <c r="Y8" s="205">
        <f>IF(N8&gt;0,N8,ROUND(X8*$F$53,3))</f>
        <v>0.67800000000000005</v>
      </c>
      <c r="Z8" s="204">
        <f>IF(O8&gt;0,ROUND(O8*$O$57*$Q$58*SQRT(3)/1000,3),P8)</f>
        <v>2.294</v>
      </c>
      <c r="AA8" s="205">
        <f>IF(Q8&gt;0,Q8,ROUND(Z8*$F$53,3))</f>
        <v>0.72299999999999998</v>
      </c>
      <c r="AB8" s="204">
        <f>IF(R8&gt;0,ROUND(R8*$R$57*$T$58*SQRT(3)/1000,3),S8)</f>
        <v>1.966</v>
      </c>
      <c r="AC8" s="205">
        <f>IF(T8&gt;0,T8,ROUND(AB8*$F$53,3))</f>
        <v>0.75</v>
      </c>
    </row>
    <row r="9" spans="1:31" ht="14.25" customHeight="1" thickBot="1">
      <c r="A9" s="404"/>
      <c r="B9" s="404"/>
      <c r="C9" s="415"/>
      <c r="D9" s="43" t="s">
        <v>25</v>
      </c>
      <c r="E9" s="458"/>
      <c r="F9" s="459"/>
      <c r="G9" s="459"/>
      <c r="H9" s="460"/>
      <c r="I9" s="49"/>
      <c r="J9" s="210"/>
      <c r="K9" s="211"/>
      <c r="L9" s="212"/>
      <c r="M9" s="210"/>
      <c r="N9" s="213"/>
      <c r="O9" s="214"/>
      <c r="P9" s="210"/>
      <c r="Q9" s="211"/>
      <c r="R9" s="214"/>
      <c r="S9" s="213"/>
      <c r="T9" s="210"/>
      <c r="U9" s="50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89</v>
      </c>
      <c r="D10" s="52">
        <v>110</v>
      </c>
      <c r="E10" s="456">
        <v>7</v>
      </c>
      <c r="F10" s="457"/>
      <c r="G10" s="11" t="s">
        <v>21</v>
      </c>
      <c r="H10" s="12">
        <v>2.1000000000000001E-2</v>
      </c>
      <c r="I10" s="13"/>
      <c r="J10" s="215"/>
      <c r="K10" s="160"/>
      <c r="L10" s="159"/>
      <c r="M10" s="215"/>
      <c r="N10" s="216"/>
      <c r="O10" s="158"/>
      <c r="P10" s="215"/>
      <c r="Q10" s="160"/>
      <c r="R10" s="158"/>
      <c r="S10" s="216"/>
      <c r="T10" s="215"/>
    </row>
    <row r="11" spans="1:31" ht="14.25" customHeight="1">
      <c r="A11" s="404"/>
      <c r="B11" s="404"/>
      <c r="C11" s="414"/>
      <c r="D11" s="20">
        <v>35</v>
      </c>
      <c r="E11" s="421"/>
      <c r="F11" s="422"/>
      <c r="G11" s="66" t="s">
        <v>24</v>
      </c>
      <c r="H11" s="203">
        <v>0.11199999999999999</v>
      </c>
      <c r="I11" s="23"/>
      <c r="J11" s="217"/>
      <c r="K11" s="218"/>
      <c r="L11" s="219"/>
      <c r="M11" s="217"/>
      <c r="N11" s="220"/>
      <c r="O11" s="221"/>
      <c r="P11" s="217"/>
      <c r="Q11" s="218"/>
      <c r="R11" s="221"/>
      <c r="S11" s="220"/>
      <c r="T11" s="217"/>
      <c r="U11" s="18" t="s">
        <v>87</v>
      </c>
      <c r="V11" s="204">
        <f>IF(I11&gt;0,ROUND(I11*$K$56*$I$59*SQRT(3)/1000,2),J11)</f>
        <v>0</v>
      </c>
      <c r="W11" s="205">
        <f>IF(K11&gt;0,K11,ROUND(V11*$M$54,2))</f>
        <v>0</v>
      </c>
      <c r="X11" s="204">
        <f>IF(L11&gt;0,ROUND(L11*$N$56*$L$59*SQRT(3)/1000,2),M11)</f>
        <v>0</v>
      </c>
      <c r="Y11" s="205">
        <f>IF(N11&gt;0,N11,ROUND(X11*$M$54,2))</f>
        <v>0</v>
      </c>
      <c r="Z11" s="204">
        <f>IF(O11&gt;0,ROUND(O11*$Q$56*$O$59*SQRT(3)/1000,2),P11)</f>
        <v>0</v>
      </c>
      <c r="AA11" s="205">
        <f>IF(Q11&gt;0,Q11,ROUND(Z11*$M$54,2))</f>
        <v>0</v>
      </c>
      <c r="AB11" s="204">
        <f>IF(R11&gt;0,ROUND(R11*$T$56*$R$59*SQRT(3)/1000,2),S11)</f>
        <v>0</v>
      </c>
      <c r="AC11" s="205">
        <f>IF(T11&gt;0,T11,ROUND(AB11*$M$54,2))</f>
        <v>0</v>
      </c>
    </row>
    <row r="12" spans="1:31" ht="14.25" customHeight="1" thickBot="1">
      <c r="A12" s="404"/>
      <c r="B12" s="404"/>
      <c r="C12" s="414"/>
      <c r="D12" s="31">
        <v>6</v>
      </c>
      <c r="E12" s="423"/>
      <c r="F12" s="424"/>
      <c r="G12" s="56"/>
      <c r="H12" s="57"/>
      <c r="I12" s="39"/>
      <c r="J12" s="35">
        <v>2.2349999999999999</v>
      </c>
      <c r="K12" s="206">
        <v>0.61199999999999999</v>
      </c>
      <c r="L12" s="207"/>
      <c r="M12" s="35">
        <v>2.3490000000000002</v>
      </c>
      <c r="N12" s="209">
        <v>0.64100000000000001</v>
      </c>
      <c r="O12" s="208"/>
      <c r="P12" s="35">
        <v>2.3929999999999998</v>
      </c>
      <c r="Q12" s="206">
        <v>0.68600000000000005</v>
      </c>
      <c r="R12" s="208"/>
      <c r="S12" s="209">
        <v>2.2160000000000002</v>
      </c>
      <c r="T12" s="35">
        <v>0.71299999999999997</v>
      </c>
      <c r="U12" s="18" t="s">
        <v>88</v>
      </c>
      <c r="V12" s="204">
        <f>IF(I12&gt;0,ROUND(I12*$K$57*$K$59*SQRT(3)/1000,3),J12)</f>
        <v>2.2349999999999999</v>
      </c>
      <c r="W12" s="205">
        <f>IF(K12&gt;0,K12,ROUND(V12*$F$54,3))</f>
        <v>0.61199999999999999</v>
      </c>
      <c r="X12" s="204">
        <f>IF(L12&gt;0,ROUND(L12*$N$57*$N$59*SQRT(3)/1000,3),M12)</f>
        <v>2.3490000000000002</v>
      </c>
      <c r="Y12" s="205">
        <f>IF(N12&gt;0,N12,ROUND(X12*$F$54,3))</f>
        <v>0.64100000000000001</v>
      </c>
      <c r="Z12" s="204">
        <f>IF(O12&gt;0,ROUND(O12*$Q$57*$Q$59*SQRT(3)/1000,3),P12)</f>
        <v>2.3929999999999998</v>
      </c>
      <c r="AA12" s="205">
        <f>IF(Q12&gt;0,Q12,ROUND(Z12*$F$54,3))</f>
        <v>0.68600000000000005</v>
      </c>
      <c r="AB12" s="204">
        <f>IF(R12&gt;0,ROUND(R12*$T$57*$T$59*SQRT(3)/1000,3),S12)</f>
        <v>2.2160000000000002</v>
      </c>
      <c r="AC12" s="205">
        <f>IF(T12&gt;0,T12,ROUND(AB12*$F$54,3))</f>
        <v>0.71299999999999997</v>
      </c>
    </row>
    <row r="13" spans="1:31" ht="14.25" customHeight="1" thickBot="1">
      <c r="A13" s="404"/>
      <c r="B13" s="404"/>
      <c r="C13" s="415"/>
      <c r="D13" s="43" t="s">
        <v>25</v>
      </c>
      <c r="E13" s="458"/>
      <c r="F13" s="459"/>
      <c r="G13" s="459"/>
      <c r="H13" s="460"/>
      <c r="I13" s="49"/>
      <c r="J13" s="210"/>
      <c r="K13" s="211"/>
      <c r="L13" s="212"/>
      <c r="M13" s="210"/>
      <c r="N13" s="213"/>
      <c r="O13" s="214"/>
      <c r="P13" s="210"/>
      <c r="Q13" s="211"/>
      <c r="R13" s="214"/>
      <c r="S13" s="213"/>
      <c r="T13" s="210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11" t="s">
        <v>21</v>
      </c>
      <c r="H14" s="58"/>
      <c r="I14" s="64"/>
      <c r="J14" s="222"/>
      <c r="K14" s="223"/>
      <c r="L14" s="224"/>
      <c r="M14" s="222"/>
      <c r="N14" s="225"/>
      <c r="O14" s="226"/>
      <c r="P14" s="222"/>
      <c r="Q14" s="223"/>
      <c r="R14" s="226"/>
      <c r="S14" s="225"/>
      <c r="T14" s="222"/>
    </row>
    <row r="15" spans="1:31" ht="14.25" customHeight="1">
      <c r="A15" s="404"/>
      <c r="B15" s="404"/>
      <c r="C15" s="414"/>
      <c r="D15" s="20"/>
      <c r="E15" s="365"/>
      <c r="F15" s="367"/>
      <c r="G15" s="66" t="s">
        <v>24</v>
      </c>
      <c r="H15" s="67"/>
      <c r="I15" s="73"/>
      <c r="J15" s="227"/>
      <c r="K15" s="228"/>
      <c r="L15" s="229"/>
      <c r="M15" s="227"/>
      <c r="N15" s="230"/>
      <c r="O15" s="231"/>
      <c r="P15" s="227"/>
      <c r="Q15" s="228"/>
      <c r="R15" s="231"/>
      <c r="S15" s="230"/>
      <c r="T15" s="227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232"/>
      <c r="K16" s="233"/>
      <c r="L16" s="234"/>
      <c r="M16" s="235"/>
      <c r="N16" s="236"/>
      <c r="O16" s="237"/>
      <c r="P16" s="232"/>
      <c r="Q16" s="233"/>
      <c r="R16" s="237"/>
      <c r="S16" s="238"/>
      <c r="T16" s="232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239"/>
      <c r="K17" s="240"/>
      <c r="L17" s="241"/>
      <c r="M17" s="239"/>
      <c r="N17" s="242"/>
      <c r="O17" s="243"/>
      <c r="P17" s="239"/>
      <c r="Q17" s="240"/>
      <c r="R17" s="243"/>
      <c r="S17" s="242"/>
      <c r="T17" s="239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11" t="s">
        <v>21</v>
      </c>
      <c r="H18" s="58"/>
      <c r="I18" s="64"/>
      <c r="J18" s="222"/>
      <c r="K18" s="223"/>
      <c r="L18" s="224"/>
      <c r="M18" s="222"/>
      <c r="N18" s="225"/>
      <c r="O18" s="226"/>
      <c r="P18" s="222"/>
      <c r="Q18" s="223"/>
      <c r="R18" s="226"/>
      <c r="S18" s="225"/>
      <c r="T18" s="222"/>
    </row>
    <row r="19" spans="1:20" ht="14.25" customHeight="1">
      <c r="A19" s="404"/>
      <c r="B19" s="404"/>
      <c r="C19" s="414"/>
      <c r="D19" s="20"/>
      <c r="E19" s="365"/>
      <c r="F19" s="367"/>
      <c r="G19" s="66" t="s">
        <v>24</v>
      </c>
      <c r="H19" s="67"/>
      <c r="I19" s="73"/>
      <c r="J19" s="227"/>
      <c r="K19" s="228"/>
      <c r="L19" s="229"/>
      <c r="M19" s="227"/>
      <c r="N19" s="230"/>
      <c r="O19" s="231"/>
      <c r="P19" s="227"/>
      <c r="Q19" s="228"/>
      <c r="R19" s="231"/>
      <c r="S19" s="230"/>
      <c r="T19" s="227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232"/>
      <c r="K20" s="233"/>
      <c r="L20" s="234"/>
      <c r="M20" s="232"/>
      <c r="N20" s="238"/>
      <c r="O20" s="237"/>
      <c r="P20" s="232"/>
      <c r="Q20" s="233"/>
      <c r="R20" s="237"/>
      <c r="S20" s="238"/>
      <c r="T20" s="232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239"/>
      <c r="K21" s="240"/>
      <c r="L21" s="241"/>
      <c r="M21" s="239"/>
      <c r="N21" s="242"/>
      <c r="O21" s="243"/>
      <c r="P21" s="239"/>
      <c r="Q21" s="240"/>
      <c r="R21" s="243"/>
      <c r="S21" s="242"/>
      <c r="T21" s="239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222"/>
      <c r="K22" s="223"/>
      <c r="L22" s="224"/>
      <c r="M22" s="222"/>
      <c r="N22" s="225"/>
      <c r="O22" s="226"/>
      <c r="P22" s="222"/>
      <c r="Q22" s="223"/>
      <c r="R22" s="226"/>
      <c r="S22" s="225"/>
      <c r="T22" s="222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244"/>
      <c r="K23" s="245"/>
      <c r="L23" s="246"/>
      <c r="M23" s="244"/>
      <c r="N23" s="247"/>
      <c r="O23" s="248"/>
      <c r="P23" s="244"/>
      <c r="Q23" s="245"/>
      <c r="R23" s="248"/>
      <c r="S23" s="247"/>
      <c r="T23" s="244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4.3569999999999993</v>
      </c>
      <c r="K24" s="102">
        <v>1.262</v>
      </c>
      <c r="L24" s="249"/>
      <c r="M24" s="102">
        <v>4.6210000000000004</v>
      </c>
      <c r="N24" s="102">
        <v>1.319</v>
      </c>
      <c r="O24" s="250"/>
      <c r="P24" s="102">
        <v>4.6869999999999994</v>
      </c>
      <c r="Q24" s="102">
        <v>1.409</v>
      </c>
      <c r="R24" s="250"/>
      <c r="S24" s="251">
        <v>4.1820000000000004</v>
      </c>
      <c r="T24" s="102">
        <v>1.4630000000000001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404"/>
      <c r="B27" s="404"/>
      <c r="C27" s="409" t="s">
        <v>90</v>
      </c>
      <c r="D27" s="410"/>
      <c r="E27" s="252"/>
      <c r="F27" s="94"/>
      <c r="G27" s="94"/>
      <c r="H27" s="97"/>
      <c r="I27" s="110"/>
      <c r="J27" s="111">
        <v>0</v>
      </c>
      <c r="K27" s="112"/>
      <c r="L27" s="113"/>
      <c r="M27" s="111">
        <v>0</v>
      </c>
      <c r="N27" s="114"/>
      <c r="O27" s="110"/>
      <c r="P27" s="111">
        <v>0</v>
      </c>
      <c r="Q27" s="112"/>
      <c r="R27" s="110"/>
      <c r="S27" s="114">
        <v>0</v>
      </c>
      <c r="T27" s="112"/>
    </row>
    <row r="28" spans="1:20" ht="14.25" customHeight="1">
      <c r="A28" s="404"/>
      <c r="B28" s="404"/>
      <c r="C28" s="397" t="s">
        <v>91</v>
      </c>
      <c r="D28" s="398"/>
      <c r="E28" s="71"/>
      <c r="F28" s="69"/>
      <c r="G28" s="69"/>
      <c r="H28" s="72"/>
      <c r="I28" s="23"/>
      <c r="J28" s="27">
        <v>0</v>
      </c>
      <c r="K28" s="29"/>
      <c r="L28" s="26"/>
      <c r="M28" s="27">
        <v>0</v>
      </c>
      <c r="N28" s="28"/>
      <c r="O28" s="23"/>
      <c r="P28" s="27">
        <v>0</v>
      </c>
      <c r="Q28" s="29"/>
      <c r="R28" s="23"/>
      <c r="S28" s="28">
        <v>0</v>
      </c>
      <c r="T28" s="29"/>
    </row>
    <row r="29" spans="1:20" ht="14.25" customHeight="1">
      <c r="A29" s="404"/>
      <c r="B29" s="404"/>
      <c r="C29" s="397" t="s">
        <v>92</v>
      </c>
      <c r="D29" s="398"/>
      <c r="E29" s="115">
        <v>49.1</v>
      </c>
      <c r="F29" s="116">
        <v>15</v>
      </c>
      <c r="G29" s="116"/>
      <c r="H29" s="117"/>
      <c r="I29" s="23"/>
      <c r="J29" s="27">
        <v>1E-3</v>
      </c>
      <c r="K29" s="29"/>
      <c r="L29" s="26"/>
      <c r="M29" s="27">
        <v>2E-3</v>
      </c>
      <c r="N29" s="28"/>
      <c r="O29" s="23"/>
      <c r="P29" s="27">
        <v>3.0000000000000001E-3</v>
      </c>
      <c r="Q29" s="29"/>
      <c r="R29" s="23"/>
      <c r="S29" s="28">
        <v>6.0000000000000001E-3</v>
      </c>
      <c r="T29" s="29"/>
    </row>
    <row r="30" spans="1:20" ht="14.25" customHeight="1">
      <c r="A30" s="404"/>
      <c r="B30" s="404"/>
      <c r="C30" s="397" t="s">
        <v>93</v>
      </c>
      <c r="D30" s="398"/>
      <c r="E30" s="115">
        <v>49.1</v>
      </c>
      <c r="F30" s="116">
        <v>15</v>
      </c>
      <c r="G30" s="116"/>
      <c r="H30" s="117"/>
      <c r="I30" s="23"/>
      <c r="J30" s="27">
        <v>0</v>
      </c>
      <c r="K30" s="29"/>
      <c r="L30" s="26"/>
      <c r="M30" s="27">
        <v>0</v>
      </c>
      <c r="N30" s="28"/>
      <c r="O30" s="23"/>
      <c r="P30" s="27">
        <v>0</v>
      </c>
      <c r="Q30" s="29"/>
      <c r="R30" s="23"/>
      <c r="S30" s="28">
        <v>0</v>
      </c>
      <c r="T30" s="29"/>
    </row>
    <row r="31" spans="1:20" ht="14.25" customHeight="1">
      <c r="A31" s="404"/>
      <c r="B31" s="404"/>
      <c r="C31" s="397" t="s">
        <v>94</v>
      </c>
      <c r="D31" s="398"/>
      <c r="E31" s="115">
        <v>49.1</v>
      </c>
      <c r="F31" s="116">
        <v>15</v>
      </c>
      <c r="G31" s="116"/>
      <c r="H31" s="117"/>
      <c r="I31" s="23"/>
      <c r="J31" s="27">
        <v>0.307</v>
      </c>
      <c r="K31" s="29"/>
      <c r="L31" s="26"/>
      <c r="M31" s="27">
        <v>0.23100000000000001</v>
      </c>
      <c r="N31" s="28"/>
      <c r="O31" s="23"/>
      <c r="P31" s="27">
        <v>0.32600000000000001</v>
      </c>
      <c r="Q31" s="29"/>
      <c r="R31" s="23"/>
      <c r="S31" s="28">
        <v>0.129</v>
      </c>
      <c r="T31" s="29"/>
    </row>
    <row r="32" spans="1:20" ht="14.25" customHeight="1">
      <c r="A32" s="404"/>
      <c r="B32" s="404"/>
      <c r="C32" s="397" t="s">
        <v>95</v>
      </c>
      <c r="D32" s="398"/>
      <c r="E32" s="115"/>
      <c r="F32" s="116"/>
      <c r="G32" s="116"/>
      <c r="H32" s="117"/>
      <c r="I32" s="23"/>
      <c r="J32" s="27">
        <v>2.1000000000000001E-2</v>
      </c>
      <c r="K32" s="29"/>
      <c r="L32" s="26"/>
      <c r="M32" s="27">
        <v>2.1999999999999999E-2</v>
      </c>
      <c r="N32" s="28"/>
      <c r="O32" s="23"/>
      <c r="P32" s="27">
        <v>2.1000000000000001E-2</v>
      </c>
      <c r="Q32" s="29"/>
      <c r="R32" s="23"/>
      <c r="S32" s="28">
        <v>5.5E-2</v>
      </c>
      <c r="T32" s="29"/>
    </row>
    <row r="33" spans="1:20" ht="14.25" customHeight="1">
      <c r="A33" s="404"/>
      <c r="B33" s="404"/>
      <c r="C33" s="397" t="s">
        <v>96</v>
      </c>
      <c r="D33" s="398"/>
      <c r="E33" s="115"/>
      <c r="F33" s="116"/>
      <c r="G33" s="116"/>
      <c r="H33" s="117"/>
      <c r="I33" s="23"/>
      <c r="J33" s="27">
        <v>0</v>
      </c>
      <c r="K33" s="29"/>
      <c r="L33" s="26"/>
      <c r="M33" s="27">
        <v>0</v>
      </c>
      <c r="N33" s="28"/>
      <c r="O33" s="23"/>
      <c r="P33" s="27">
        <v>3.6000000000000002E-4</v>
      </c>
      <c r="Q33" s="29"/>
      <c r="R33" s="23"/>
      <c r="S33" s="28">
        <v>0</v>
      </c>
      <c r="T33" s="29"/>
    </row>
    <row r="34" spans="1:20" s="126" customFormat="1" ht="14.25" customHeight="1">
      <c r="A34" s="404"/>
      <c r="B34" s="404"/>
      <c r="C34" s="411" t="s">
        <v>97</v>
      </c>
      <c r="D34" s="412"/>
      <c r="E34" s="118">
        <v>49.1</v>
      </c>
      <c r="F34" s="119">
        <v>15</v>
      </c>
      <c r="G34" s="119"/>
      <c r="H34" s="120"/>
      <c r="I34" s="121"/>
      <c r="J34" s="122">
        <v>0</v>
      </c>
      <c r="K34" s="123"/>
      <c r="L34" s="124"/>
      <c r="M34" s="122">
        <v>0</v>
      </c>
      <c r="N34" s="125"/>
      <c r="O34" s="121"/>
      <c r="P34" s="122">
        <v>0</v>
      </c>
      <c r="Q34" s="123"/>
      <c r="R34" s="121"/>
      <c r="S34" s="125">
        <v>0</v>
      </c>
      <c r="T34" s="255"/>
    </row>
    <row r="35" spans="1:20" s="126" customFormat="1" ht="14.25" customHeight="1">
      <c r="A35" s="404"/>
      <c r="B35" s="404"/>
      <c r="C35" s="411" t="s">
        <v>98</v>
      </c>
      <c r="D35" s="412"/>
      <c r="E35" s="118"/>
      <c r="F35" s="119"/>
      <c r="G35" s="119"/>
      <c r="H35" s="120"/>
      <c r="I35" s="121"/>
      <c r="J35" s="254">
        <v>1.3740000000000001</v>
      </c>
      <c r="K35" s="254"/>
      <c r="L35" s="254"/>
      <c r="M35" s="254">
        <v>1.542</v>
      </c>
      <c r="N35" s="254"/>
      <c r="O35" s="254"/>
      <c r="P35" s="254">
        <v>1.5309999999999999</v>
      </c>
      <c r="Q35" s="254"/>
      <c r="R35" s="254"/>
      <c r="S35" s="254">
        <v>1.256</v>
      </c>
      <c r="T35" s="255"/>
    </row>
    <row r="36" spans="1:20" s="126" customFormat="1" ht="14.25" customHeight="1">
      <c r="A36" s="404"/>
      <c r="B36" s="404"/>
      <c r="C36" s="411" t="s">
        <v>99</v>
      </c>
      <c r="D36" s="454"/>
      <c r="E36" s="118">
        <v>49.1</v>
      </c>
      <c r="F36" s="119">
        <v>15</v>
      </c>
      <c r="G36" s="119"/>
      <c r="H36" s="120"/>
      <c r="I36" s="121"/>
      <c r="J36" s="122">
        <v>0</v>
      </c>
      <c r="K36" s="123"/>
      <c r="L36" s="124"/>
      <c r="M36" s="122">
        <v>0</v>
      </c>
      <c r="N36" s="125"/>
      <c r="O36" s="121"/>
      <c r="P36" s="122">
        <v>0</v>
      </c>
      <c r="Q36" s="123"/>
      <c r="R36" s="121"/>
      <c r="S36" s="125">
        <v>0</v>
      </c>
      <c r="T36" s="255"/>
    </row>
    <row r="37" spans="1:20" s="126" customFormat="1" ht="14.25" customHeight="1">
      <c r="A37" s="404"/>
      <c r="B37" s="404"/>
      <c r="C37" s="411" t="s">
        <v>100</v>
      </c>
      <c r="D37" s="412"/>
      <c r="E37" s="118">
        <v>49.1</v>
      </c>
      <c r="F37" s="119">
        <v>15</v>
      </c>
      <c r="G37" s="119"/>
      <c r="H37" s="120"/>
      <c r="I37" s="121"/>
      <c r="J37" s="122">
        <v>0</v>
      </c>
      <c r="K37" s="123"/>
      <c r="L37" s="124"/>
      <c r="M37" s="122">
        <v>0</v>
      </c>
      <c r="N37" s="125"/>
      <c r="O37" s="121"/>
      <c r="P37" s="122">
        <v>0</v>
      </c>
      <c r="Q37" s="123"/>
      <c r="R37" s="121"/>
      <c r="S37" s="125">
        <v>0</v>
      </c>
      <c r="T37" s="255"/>
    </row>
    <row r="38" spans="1:20" s="126" customFormat="1" ht="14.25" customHeight="1">
      <c r="A38" s="404"/>
      <c r="B38" s="404"/>
      <c r="C38" s="411" t="s">
        <v>101</v>
      </c>
      <c r="D38" s="412"/>
      <c r="E38" s="118"/>
      <c r="F38" s="119"/>
      <c r="G38" s="119"/>
      <c r="H38" s="120"/>
      <c r="I38" s="121"/>
      <c r="J38" s="254">
        <v>1.008</v>
      </c>
      <c r="K38" s="254"/>
      <c r="L38" s="254"/>
      <c r="M38" s="254">
        <v>1.0900000000000001</v>
      </c>
      <c r="N38" s="254"/>
      <c r="O38" s="254"/>
      <c r="P38" s="254">
        <v>1.0840000000000001</v>
      </c>
      <c r="Q38" s="254"/>
      <c r="R38" s="254"/>
      <c r="S38" s="254">
        <v>0.91600000000000004</v>
      </c>
      <c r="T38" s="255"/>
    </row>
    <row r="39" spans="1:20" s="126" customFormat="1" ht="14.25" customHeight="1">
      <c r="A39" s="404"/>
      <c r="B39" s="404"/>
      <c r="C39" s="411" t="s">
        <v>102</v>
      </c>
      <c r="D39" s="454"/>
      <c r="E39" s="118">
        <v>49.1</v>
      </c>
      <c r="F39" s="119">
        <v>15</v>
      </c>
      <c r="G39" s="119"/>
      <c r="H39" s="120"/>
      <c r="I39" s="121"/>
      <c r="J39" s="122">
        <v>8.9999999999999993E-3</v>
      </c>
      <c r="K39" s="123"/>
      <c r="L39" s="124"/>
      <c r="M39" s="122">
        <v>8.9999999999999993E-3</v>
      </c>
      <c r="N39" s="125"/>
      <c r="O39" s="121"/>
      <c r="P39" s="122">
        <v>8.9999999999999993E-3</v>
      </c>
      <c r="Q39" s="123"/>
      <c r="R39" s="121"/>
      <c r="S39" s="125">
        <v>8.9999999999999993E-3</v>
      </c>
      <c r="T39" s="255"/>
    </row>
    <row r="40" spans="1:20" ht="14.25" customHeight="1">
      <c r="A40" s="404"/>
      <c r="B40" s="404"/>
      <c r="C40" s="397" t="s">
        <v>103</v>
      </c>
      <c r="D40" s="398"/>
      <c r="E40" s="26"/>
      <c r="F40" s="116"/>
      <c r="G40" s="116"/>
      <c r="H40" s="117"/>
      <c r="I40" s="23"/>
      <c r="J40" s="27">
        <v>0.23699999999999999</v>
      </c>
      <c r="K40" s="29"/>
      <c r="L40" s="26"/>
      <c r="M40" s="27">
        <v>0.254</v>
      </c>
      <c r="N40" s="28"/>
      <c r="O40" s="23"/>
      <c r="P40" s="27">
        <v>0.28499999999999998</v>
      </c>
      <c r="Q40" s="29"/>
      <c r="R40" s="23"/>
      <c r="S40" s="28">
        <v>0.29699999999999999</v>
      </c>
      <c r="T40" s="29"/>
    </row>
    <row r="41" spans="1:20" ht="14.25" customHeight="1">
      <c r="A41" s="404"/>
      <c r="B41" s="404"/>
      <c r="C41" s="450" t="s">
        <v>104</v>
      </c>
      <c r="D41" s="451"/>
      <c r="E41" s="115">
        <v>49.1</v>
      </c>
      <c r="F41" s="116">
        <v>15</v>
      </c>
      <c r="G41" s="116"/>
      <c r="H41" s="117"/>
      <c r="I41" s="23"/>
      <c r="J41" s="27">
        <v>1.4999999999999999E-2</v>
      </c>
      <c r="K41" s="29"/>
      <c r="L41" s="26"/>
      <c r="M41" s="27">
        <v>1.2999999999999999E-2</v>
      </c>
      <c r="N41" s="28"/>
      <c r="O41" s="23"/>
      <c r="P41" s="27">
        <v>1.6E-2</v>
      </c>
      <c r="Q41" s="29"/>
      <c r="R41" s="23"/>
      <c r="S41" s="28">
        <v>1.4E-2</v>
      </c>
      <c r="T41" s="29"/>
    </row>
    <row r="42" spans="1:20" ht="14.25" customHeight="1">
      <c r="A42" s="404"/>
      <c r="B42" s="404"/>
      <c r="C42" s="397" t="s">
        <v>105</v>
      </c>
      <c r="D42" s="398"/>
      <c r="E42" s="115"/>
      <c r="F42" s="116"/>
      <c r="G42" s="116"/>
      <c r="H42" s="117"/>
      <c r="I42" s="23"/>
      <c r="J42" s="27">
        <v>0.193</v>
      </c>
      <c r="K42" s="29"/>
      <c r="L42" s="26"/>
      <c r="M42" s="27">
        <v>0.23100000000000001</v>
      </c>
      <c r="N42" s="28"/>
      <c r="O42" s="23"/>
      <c r="P42" s="27">
        <v>0.23599999999999999</v>
      </c>
      <c r="Q42" s="29"/>
      <c r="R42" s="23"/>
      <c r="S42" s="28">
        <v>0.21299999999999999</v>
      </c>
      <c r="T42" s="29"/>
    </row>
    <row r="43" spans="1:20" ht="14.25" customHeight="1">
      <c r="A43" s="404"/>
      <c r="B43" s="404"/>
      <c r="C43" s="397" t="s">
        <v>106</v>
      </c>
      <c r="D43" s="398"/>
      <c r="E43" s="115">
        <v>49.1</v>
      </c>
      <c r="F43" s="116">
        <v>15</v>
      </c>
      <c r="G43" s="116"/>
      <c r="H43" s="117"/>
      <c r="I43" s="23"/>
      <c r="J43" s="27">
        <v>0</v>
      </c>
      <c r="K43" s="29"/>
      <c r="L43" s="26"/>
      <c r="M43" s="27">
        <v>0</v>
      </c>
      <c r="N43" s="28"/>
      <c r="O43" s="23"/>
      <c r="P43" s="27">
        <v>0</v>
      </c>
      <c r="Q43" s="29"/>
      <c r="R43" s="23"/>
      <c r="S43" s="28">
        <v>0</v>
      </c>
      <c r="T43" s="29"/>
    </row>
    <row r="44" spans="1:20" ht="14.25" customHeight="1">
      <c r="A44" s="404"/>
      <c r="B44" s="404"/>
      <c r="C44" s="397" t="s">
        <v>107</v>
      </c>
      <c r="D44" s="398"/>
      <c r="E44" s="115">
        <v>49.1</v>
      </c>
      <c r="F44" s="116">
        <v>15</v>
      </c>
      <c r="G44" s="116"/>
      <c r="H44" s="117"/>
      <c r="I44" s="23"/>
      <c r="J44" s="27">
        <v>6.7000000000000004E-2</v>
      </c>
      <c r="K44" s="29"/>
      <c r="L44" s="26"/>
      <c r="M44" s="27">
        <v>0.06</v>
      </c>
      <c r="N44" s="28"/>
      <c r="O44" s="23"/>
      <c r="P44" s="27">
        <v>5.8000000000000003E-2</v>
      </c>
      <c r="Q44" s="29"/>
      <c r="R44" s="23"/>
      <c r="S44" s="28">
        <v>5.8000000000000003E-2</v>
      </c>
      <c r="T44" s="29"/>
    </row>
    <row r="45" spans="1:20" ht="14.25" customHeight="1">
      <c r="A45" s="404"/>
      <c r="B45" s="404"/>
      <c r="C45" s="365"/>
      <c r="D45" s="367"/>
      <c r="E45" s="71"/>
      <c r="F45" s="69"/>
      <c r="G45" s="69"/>
      <c r="H45" s="72"/>
      <c r="I45" s="127"/>
      <c r="J45" s="128"/>
      <c r="K45" s="74"/>
      <c r="L45" s="129"/>
      <c r="M45" s="128"/>
      <c r="N45" s="130"/>
      <c r="O45" s="127"/>
      <c r="P45" s="128"/>
      <c r="Q45" s="74"/>
      <c r="R45" s="127"/>
      <c r="S45" s="130"/>
      <c r="T45" s="74"/>
    </row>
    <row r="46" spans="1:20" ht="14.25" customHeight="1">
      <c r="A46" s="404"/>
      <c r="B46" s="404"/>
      <c r="C46" s="450"/>
      <c r="D46" s="451"/>
      <c r="E46" s="71"/>
      <c r="F46" s="69"/>
      <c r="G46" s="69"/>
      <c r="H46" s="72"/>
      <c r="I46" s="127"/>
      <c r="J46" s="128"/>
      <c r="K46" s="74"/>
      <c r="L46" s="129"/>
      <c r="M46" s="128"/>
      <c r="N46" s="130"/>
      <c r="O46" s="127"/>
      <c r="P46" s="128"/>
      <c r="Q46" s="74"/>
      <c r="R46" s="127"/>
      <c r="S46" s="130"/>
      <c r="T46" s="74"/>
    </row>
    <row r="47" spans="1:20" ht="14.25" customHeight="1">
      <c r="A47" s="404"/>
      <c r="B47" s="404"/>
      <c r="C47" s="397"/>
      <c r="D47" s="398"/>
      <c r="E47" s="71"/>
      <c r="F47" s="69"/>
      <c r="G47" s="69"/>
      <c r="H47" s="72"/>
      <c r="I47" s="127"/>
      <c r="J47" s="128"/>
      <c r="K47" s="74"/>
      <c r="L47" s="129"/>
      <c r="M47" s="128"/>
      <c r="N47" s="130"/>
      <c r="O47" s="127"/>
      <c r="P47" s="128"/>
      <c r="Q47" s="74"/>
      <c r="R47" s="127"/>
      <c r="S47" s="130"/>
      <c r="T47" s="74"/>
    </row>
    <row r="48" spans="1:20" ht="14.25" customHeight="1">
      <c r="A48" s="404"/>
      <c r="B48" s="404"/>
      <c r="C48" s="452"/>
      <c r="D48" s="453"/>
      <c r="E48" s="71"/>
      <c r="F48" s="69"/>
      <c r="G48" s="69"/>
      <c r="H48" s="72"/>
      <c r="I48" s="127"/>
      <c r="J48" s="128"/>
      <c r="K48" s="74"/>
      <c r="L48" s="129"/>
      <c r="M48" s="128"/>
      <c r="N48" s="130"/>
      <c r="O48" s="127"/>
      <c r="P48" s="128"/>
      <c r="Q48" s="74"/>
      <c r="R48" s="127"/>
      <c r="S48" s="130"/>
      <c r="T48" s="74"/>
    </row>
    <row r="49" spans="1:23" ht="14.25" customHeight="1">
      <c r="A49" s="404"/>
      <c r="B49" s="404"/>
      <c r="C49" s="397"/>
      <c r="D49" s="398"/>
      <c r="E49" s="71"/>
      <c r="F49" s="69"/>
      <c r="G49" s="69"/>
      <c r="H49" s="72"/>
      <c r="I49" s="127"/>
      <c r="J49" s="128"/>
      <c r="K49" s="74"/>
      <c r="L49" s="129"/>
      <c r="M49" s="128"/>
      <c r="N49" s="130"/>
      <c r="O49" s="127"/>
      <c r="P49" s="128"/>
      <c r="Q49" s="74"/>
      <c r="R49" s="127"/>
      <c r="S49" s="130"/>
      <c r="T49" s="74"/>
    </row>
    <row r="50" spans="1:23" ht="14.25" customHeight="1">
      <c r="A50" s="404"/>
      <c r="B50" s="404"/>
      <c r="C50" s="397"/>
      <c r="D50" s="398"/>
      <c r="E50" s="71"/>
      <c r="F50" s="69"/>
      <c r="G50" s="69"/>
      <c r="H50" s="72"/>
      <c r="I50" s="127"/>
      <c r="J50" s="128"/>
      <c r="K50" s="74"/>
      <c r="L50" s="129"/>
      <c r="M50" s="128"/>
      <c r="N50" s="130"/>
      <c r="O50" s="127"/>
      <c r="P50" s="128"/>
      <c r="Q50" s="74"/>
      <c r="R50" s="127"/>
      <c r="S50" s="130"/>
      <c r="T50" s="74"/>
    </row>
    <row r="51" spans="1:23" ht="14.25" customHeight="1">
      <c r="A51" s="404"/>
      <c r="B51" s="404"/>
      <c r="C51" s="397"/>
      <c r="D51" s="398"/>
      <c r="E51" s="71"/>
      <c r="F51" s="69"/>
      <c r="G51" s="69"/>
      <c r="H51" s="72"/>
      <c r="I51" s="127"/>
      <c r="J51" s="128"/>
      <c r="K51" s="74"/>
      <c r="L51" s="129"/>
      <c r="M51" s="128"/>
      <c r="N51" s="130"/>
      <c r="O51" s="127"/>
      <c r="P51" s="128"/>
      <c r="Q51" s="74"/>
      <c r="R51" s="127"/>
      <c r="S51" s="130"/>
      <c r="T51" s="74"/>
    </row>
    <row r="52" spans="1:23" ht="14.25" customHeight="1" thickBot="1">
      <c r="A52" s="404"/>
      <c r="B52" s="404"/>
      <c r="C52" s="365"/>
      <c r="D52" s="367"/>
      <c r="E52" s="78"/>
      <c r="F52" s="76"/>
      <c r="G52" s="104"/>
      <c r="H52" s="131"/>
      <c r="I52" s="132"/>
      <c r="J52" s="133"/>
      <c r="K52" s="134"/>
      <c r="L52" s="135"/>
      <c r="M52" s="133"/>
      <c r="N52" s="136"/>
      <c r="O52" s="132"/>
      <c r="P52" s="133"/>
      <c r="Q52" s="134"/>
      <c r="R52" s="132"/>
      <c r="S52" s="136"/>
      <c r="T52" s="134"/>
    </row>
    <row r="53" spans="1:23" ht="14.25" customHeight="1">
      <c r="A53" s="437"/>
      <c r="B53" s="137"/>
      <c r="C53" s="151"/>
      <c r="D53" s="256"/>
      <c r="E53" s="64" t="s">
        <v>49</v>
      </c>
      <c r="F53" s="257">
        <v>0</v>
      </c>
      <c r="G53" s="139"/>
      <c r="H53" s="140"/>
      <c r="I53" s="137"/>
      <c r="J53" s="60"/>
      <c r="K53" s="61"/>
      <c r="L53" s="64" t="s">
        <v>49</v>
      </c>
      <c r="M53" s="60">
        <v>0</v>
      </c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258"/>
      <c r="D54" s="259"/>
      <c r="E54" s="105" t="s">
        <v>49</v>
      </c>
      <c r="F54" s="104">
        <v>0</v>
      </c>
      <c r="G54" s="144"/>
      <c r="H54" s="145"/>
      <c r="I54" s="141"/>
      <c r="J54" s="104"/>
      <c r="K54" s="131"/>
      <c r="L54" s="105" t="s">
        <v>49</v>
      </c>
      <c r="M54" s="260">
        <v>0</v>
      </c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3"/>
      <c r="J55" s="14" t="s">
        <v>51</v>
      </c>
      <c r="K55" s="15"/>
      <c r="L55" s="16"/>
      <c r="M55" s="14" t="s">
        <v>51</v>
      </c>
      <c r="N55" s="17"/>
      <c r="O55" s="13"/>
      <c r="P55" s="14" t="s">
        <v>51</v>
      </c>
      <c r="Q55" s="15"/>
      <c r="R55" s="13"/>
      <c r="S55" s="17" t="s">
        <v>51</v>
      </c>
      <c r="T55" s="15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152"/>
      <c r="J57" s="153" t="s">
        <v>108</v>
      </c>
      <c r="K57" s="156"/>
      <c r="L57" s="261"/>
      <c r="M57" s="153" t="s">
        <v>108</v>
      </c>
      <c r="N57" s="262"/>
      <c r="O57" s="157"/>
      <c r="P57" s="153" t="s">
        <v>108</v>
      </c>
      <c r="Q57" s="156"/>
      <c r="R57" s="157"/>
      <c r="S57" s="153" t="s">
        <v>108</v>
      </c>
      <c r="T57" s="154"/>
    </row>
    <row r="58" spans="1:23" ht="14.25" customHeight="1" thickBo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5"/>
      <c r="I58" s="158"/>
      <c r="J58" s="159"/>
      <c r="K58" s="160"/>
      <c r="L58" s="158"/>
      <c r="M58" s="159"/>
      <c r="N58" s="160"/>
      <c r="O58" s="158"/>
      <c r="P58" s="159"/>
      <c r="Q58" s="160"/>
      <c r="R58" s="158"/>
      <c r="S58" s="159"/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8"/>
      <c r="I59" s="161"/>
      <c r="J59" s="159"/>
      <c r="K59" s="163"/>
      <c r="L59" s="161"/>
      <c r="M59" s="159"/>
      <c r="N59" s="163"/>
      <c r="O59" s="161"/>
      <c r="P59" s="159"/>
      <c r="Q59" s="163"/>
      <c r="R59" s="161"/>
      <c r="S59" s="159"/>
      <c r="T59" s="163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1"/>
      <c r="I60" s="365"/>
      <c r="J60" s="366"/>
      <c r="K60" s="392"/>
      <c r="L60" s="365"/>
      <c r="M60" s="366"/>
      <c r="N60" s="367"/>
      <c r="O60" s="365"/>
      <c r="P60" s="366"/>
      <c r="Q60" s="367"/>
      <c r="R60" s="365"/>
      <c r="S60" s="366"/>
      <c r="T60" s="367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70"/>
      <c r="I61" s="371"/>
      <c r="J61" s="372"/>
      <c r="K61" s="372"/>
      <c r="L61" s="371"/>
      <c r="M61" s="372"/>
      <c r="N61" s="373"/>
      <c r="O61" s="371"/>
      <c r="P61" s="372"/>
      <c r="Q61" s="373"/>
      <c r="R61" s="371"/>
      <c r="S61" s="372"/>
      <c r="T61" s="373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5">
        <v>1.1999999999999999E-3</v>
      </c>
      <c r="J62" s="166" t="s">
        <v>58</v>
      </c>
      <c r="K62" s="167">
        <v>3.4500000000000003E-2</v>
      </c>
      <c r="L62" s="165">
        <v>1.4E-3</v>
      </c>
      <c r="M62" s="166" t="s">
        <v>58</v>
      </c>
      <c r="N62" s="167">
        <v>3.9399999999999998E-2</v>
      </c>
      <c r="O62" s="165">
        <v>1.4E-3</v>
      </c>
      <c r="P62" s="166" t="s">
        <v>58</v>
      </c>
      <c r="Q62" s="167">
        <v>4.0599999999999997E-2</v>
      </c>
      <c r="R62" s="165">
        <v>1.1000000000000001E-3</v>
      </c>
      <c r="S62" s="166" t="s">
        <v>58</v>
      </c>
      <c r="T62" s="167">
        <v>3.1E-2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1.1000000000000001E-3</v>
      </c>
      <c r="J63" s="169" t="s">
        <v>58</v>
      </c>
      <c r="K63" s="170">
        <v>3.5499999999999997E-2</v>
      </c>
      <c r="L63" s="168">
        <v>1.2999999999999999E-3</v>
      </c>
      <c r="M63" s="169" t="s">
        <v>58</v>
      </c>
      <c r="N63" s="170">
        <v>3.9199999999999999E-2</v>
      </c>
      <c r="O63" s="168">
        <v>1.2999999999999999E-3</v>
      </c>
      <c r="P63" s="169" t="s">
        <v>58</v>
      </c>
      <c r="Q63" s="170">
        <v>4.1000000000000002E-2</v>
      </c>
      <c r="R63" s="168">
        <v>1.1000000000000001E-3</v>
      </c>
      <c r="S63" s="169" t="s">
        <v>58</v>
      </c>
      <c r="T63" s="170">
        <v>3.5900000000000001E-2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2.1521999999999997</v>
      </c>
      <c r="J66" s="179" t="s">
        <v>58</v>
      </c>
      <c r="K66" s="180">
        <v>0.81569999999999998</v>
      </c>
      <c r="L66" s="178">
        <v>2.3023999999999996</v>
      </c>
      <c r="M66" s="179" t="s">
        <v>58</v>
      </c>
      <c r="N66" s="181">
        <v>0.84860000000000002</v>
      </c>
      <c r="O66" s="182">
        <v>2.3243999999999998</v>
      </c>
      <c r="P66" s="179" t="s">
        <v>58</v>
      </c>
      <c r="Q66" s="180">
        <v>0.89479999999999993</v>
      </c>
      <c r="R66" s="178">
        <v>1.9961</v>
      </c>
      <c r="S66" s="179" t="s">
        <v>58</v>
      </c>
      <c r="T66" s="181">
        <v>0.91220000000000001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2.2570999999999999</v>
      </c>
      <c r="J67" s="171" t="s">
        <v>58</v>
      </c>
      <c r="K67" s="188">
        <v>0.75949999999999995</v>
      </c>
      <c r="L67" s="189">
        <v>2.3713000000000002</v>
      </c>
      <c r="M67" s="171" t="s">
        <v>58</v>
      </c>
      <c r="N67" s="190">
        <v>0.79220000000000002</v>
      </c>
      <c r="O67" s="188">
        <v>2.4152999999999998</v>
      </c>
      <c r="P67" s="171" t="s">
        <v>58</v>
      </c>
      <c r="Q67" s="188">
        <v>0.83900000000000008</v>
      </c>
      <c r="R67" s="189">
        <v>2.2381000000000002</v>
      </c>
      <c r="S67" s="171" t="s">
        <v>58</v>
      </c>
      <c r="T67" s="190">
        <v>0.8609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4.4093</v>
      </c>
      <c r="J70" s="198" t="s">
        <v>58</v>
      </c>
      <c r="K70" s="199">
        <v>1.5751999999999999</v>
      </c>
      <c r="L70" s="197">
        <v>4.6737000000000002</v>
      </c>
      <c r="M70" s="198" t="s">
        <v>58</v>
      </c>
      <c r="N70" s="199">
        <v>1.6408</v>
      </c>
      <c r="O70" s="197">
        <v>4.7396999999999991</v>
      </c>
      <c r="P70" s="198" t="s">
        <v>58</v>
      </c>
      <c r="Q70" s="199">
        <v>1.7338</v>
      </c>
      <c r="R70" s="197">
        <v>4.2342000000000004</v>
      </c>
      <c r="S70" s="198" t="s">
        <v>58</v>
      </c>
      <c r="T70" s="199">
        <v>1.7730999999999999</v>
      </c>
    </row>
    <row r="71" spans="1:20" ht="14.25" customHeight="1" thickBot="1">
      <c r="A71" s="404"/>
      <c r="B71" s="343" t="s">
        <v>64</v>
      </c>
      <c r="C71" s="448"/>
      <c r="D71" s="449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 s="263" customFormat="1" ht="15">
      <c r="B74" t="s">
        <v>67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68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5" sqref="AE5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15" width="5.42578125" customWidth="1"/>
    <col min="16" max="16" width="6.28515625" customWidth="1"/>
    <col min="17" max="17" width="7" customWidth="1"/>
    <col min="18" max="20" width="6.28515625" customWidth="1"/>
    <col min="21" max="29" width="0" hidden="1" customWidth="1"/>
  </cols>
  <sheetData>
    <row r="1" spans="1:31" ht="14.25" customHeight="1">
      <c r="A1" s="435" t="s">
        <v>109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4</v>
      </c>
      <c r="J3" s="439"/>
      <c r="K3" s="440"/>
      <c r="L3" s="438" t="s">
        <v>5</v>
      </c>
      <c r="M3" s="439"/>
      <c r="N3" s="440"/>
      <c r="O3" s="438" t="s">
        <v>6</v>
      </c>
      <c r="P3" s="439"/>
      <c r="Q3" s="440"/>
      <c r="R3" s="438" t="s">
        <v>7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  <c r="AE5" s="19"/>
    </row>
    <row r="6" spans="1:31" ht="14.25" customHeight="1">
      <c r="A6" s="404"/>
      <c r="B6" s="403" t="s">
        <v>19</v>
      </c>
      <c r="C6" s="413" t="s">
        <v>20</v>
      </c>
      <c r="D6" s="52">
        <v>110</v>
      </c>
      <c r="E6" s="461">
        <v>7</v>
      </c>
      <c r="F6" s="462"/>
      <c r="G6" s="53" t="s">
        <v>21</v>
      </c>
      <c r="H6" s="12">
        <v>2.5000000000000001E-2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</row>
    <row r="7" spans="1:31" ht="14.25" customHeight="1">
      <c r="A7" s="404"/>
      <c r="B7" s="404"/>
      <c r="C7" s="414"/>
      <c r="D7" s="20">
        <v>35</v>
      </c>
      <c r="E7" s="421"/>
      <c r="F7" s="422"/>
      <c r="G7" s="21" t="s">
        <v>24</v>
      </c>
      <c r="H7" s="22">
        <v>0.16800000000000001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 t="s">
        <v>87</v>
      </c>
      <c r="V7" s="204">
        <f>IF(I7&gt;0,ROUND(I7*$I$56*$I$58*SQRT(3)/1000,2),J7)</f>
        <v>0</v>
      </c>
      <c r="W7" s="205">
        <f>IF(K7&gt;0,K7,ROUND(V7*$M$53,2))</f>
        <v>0</v>
      </c>
      <c r="X7" s="204">
        <f>IF(L7&gt;0,ROUND(L7*$L$56*$L$58*SQRT(3)/1000,2),M7)</f>
        <v>0</v>
      </c>
      <c r="Y7" s="205">
        <f>IF(N7&gt;0,N7,ROUND(X7*$M$53,2))</f>
        <v>0</v>
      </c>
      <c r="Z7" s="204">
        <f>IF(O7&gt;0,ROUND(O7*$O$56*$O$58*SQRT(3)/1000,2),P7)</f>
        <v>0</v>
      </c>
      <c r="AA7" s="205">
        <f>IF(Q7&gt;0,Q7,ROUND(Z7*$M$53,2))</f>
        <v>0</v>
      </c>
      <c r="AB7" s="204">
        <f>IF(R7&gt;0,ROUND(R7*$R$56*$R$58*SQRT(3)/1000,2),S7)</f>
        <v>0</v>
      </c>
      <c r="AC7" s="205">
        <f>IF(T7&gt;0,T7,ROUND(AB7*$M$53,2))</f>
        <v>0</v>
      </c>
    </row>
    <row r="8" spans="1:31" ht="14.25" customHeight="1" thickBot="1">
      <c r="A8" s="404"/>
      <c r="B8" s="404"/>
      <c r="C8" s="414"/>
      <c r="D8" s="31">
        <v>6</v>
      </c>
      <c r="E8" s="433"/>
      <c r="F8" s="434"/>
      <c r="G8" s="32"/>
      <c r="H8" s="33"/>
      <c r="I8" s="39"/>
      <c r="J8" s="35">
        <v>3.0680000000000001</v>
      </c>
      <c r="K8" s="206">
        <v>2.5</v>
      </c>
      <c r="L8" s="207"/>
      <c r="M8" s="35">
        <v>3.0350000000000001</v>
      </c>
      <c r="N8" s="206">
        <v>2.5019999999999998</v>
      </c>
      <c r="O8" s="208"/>
      <c r="P8" s="35">
        <v>3.0110000000000001</v>
      </c>
      <c r="Q8" s="206">
        <v>2.4940000000000002</v>
      </c>
      <c r="R8" s="208"/>
      <c r="S8" s="209">
        <v>3.004</v>
      </c>
      <c r="T8" s="38">
        <v>2.4849999999999999</v>
      </c>
      <c r="U8" t="s">
        <v>110</v>
      </c>
      <c r="V8" s="278">
        <f>IF(I8&gt;0,ROUND(I8*$I$57*$K$58*SQRT(3)/1000,3),J8)</f>
        <v>3.0680000000000001</v>
      </c>
      <c r="W8" s="279">
        <f>IF(K8&gt;0,K8,ROUND(V8*$F$53,3))</f>
        <v>2.5</v>
      </c>
      <c r="X8" s="278">
        <f>IF(L8&gt;0,ROUND(L8*$L$57*$N$58*SQRT(3)/1000,3),M8)</f>
        <v>3.0350000000000001</v>
      </c>
      <c r="Y8" s="279">
        <f>IF(N8&gt;0,N8,ROUND(X8*$F$53,3))</f>
        <v>2.5019999999999998</v>
      </c>
      <c r="Z8" s="278">
        <f>IF(O8&gt;0,ROUND(O8*$O$57*$Q$58*SQRT(3)/1000,3),P8)</f>
        <v>3.0110000000000001</v>
      </c>
      <c r="AA8" s="279">
        <f>IF(Q8&gt;0,Q8,ROUND(Z8*$F$53,3))</f>
        <v>2.4940000000000002</v>
      </c>
      <c r="AB8" s="278">
        <f>IF(R8&gt;0,ROUND(R8*$R$57*$T$58*SQRT(3)/1000,3),S8)</f>
        <v>3.004</v>
      </c>
      <c r="AC8" s="42">
        <f>IF(T8&gt;0,T8,ROUND(AB8*$F$53,3))</f>
        <v>2.4849999999999999</v>
      </c>
    </row>
    <row r="9" spans="1:31" ht="14.25" customHeight="1" thickBot="1">
      <c r="A9" s="404"/>
      <c r="B9" s="404"/>
      <c r="C9" s="415"/>
      <c r="D9" s="43" t="s">
        <v>25</v>
      </c>
      <c r="E9" s="458"/>
      <c r="F9" s="459"/>
      <c r="G9" s="459"/>
      <c r="H9" s="460"/>
      <c r="I9" s="49"/>
      <c r="J9" s="210"/>
      <c r="K9" s="211"/>
      <c r="L9" s="212"/>
      <c r="M9" s="210"/>
      <c r="N9" s="213"/>
      <c r="O9" s="214"/>
      <c r="P9" s="210"/>
      <c r="Q9" s="211"/>
      <c r="R9" s="214"/>
      <c r="S9" s="213"/>
      <c r="T9" s="45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89</v>
      </c>
      <c r="D10" s="52">
        <v>110</v>
      </c>
      <c r="E10" s="461">
        <v>7</v>
      </c>
      <c r="F10" s="462"/>
      <c r="G10" s="53" t="s">
        <v>21</v>
      </c>
      <c r="H10" s="12">
        <v>2.5000000000000001E-2</v>
      </c>
      <c r="I10" s="13"/>
      <c r="J10" s="215"/>
      <c r="K10" s="160"/>
      <c r="L10" s="159"/>
      <c r="M10" s="215"/>
      <c r="N10" s="216"/>
      <c r="O10" s="158"/>
      <c r="P10" s="215"/>
      <c r="Q10" s="160"/>
      <c r="R10" s="158"/>
      <c r="S10" s="216"/>
      <c r="T10" s="14"/>
    </row>
    <row r="11" spans="1:31" ht="14.25" customHeight="1">
      <c r="A11" s="404"/>
      <c r="B11" s="404"/>
      <c r="C11" s="414"/>
      <c r="D11" s="20">
        <v>35</v>
      </c>
      <c r="E11" s="421"/>
      <c r="F11" s="422"/>
      <c r="G11" s="21" t="s">
        <v>24</v>
      </c>
      <c r="H11" s="22">
        <v>0.16800000000000001</v>
      </c>
      <c r="I11" s="23"/>
      <c r="J11" s="217"/>
      <c r="K11" s="218"/>
      <c r="L11" s="219"/>
      <c r="M11" s="217"/>
      <c r="N11" s="220"/>
      <c r="O11" s="221"/>
      <c r="P11" s="217"/>
      <c r="Q11" s="218"/>
      <c r="R11" s="221"/>
      <c r="S11" s="220"/>
      <c r="T11" s="27"/>
      <c r="U11" s="18" t="s">
        <v>87</v>
      </c>
      <c r="V11" s="204">
        <f>IF(I11&gt;0,ROUND(I11*$K$56*$I$59*SQRT(3)/1000,2),J11)</f>
        <v>0</v>
      </c>
      <c r="W11" s="205">
        <f>IF(K11&gt;0,K11,ROUND(V11*$M$54,2))</f>
        <v>0</v>
      </c>
      <c r="X11" s="204">
        <f>IF(L11&gt;0,ROUND(L11*$N$56*$L$59*SQRT(3)/1000,2),M11)</f>
        <v>0</v>
      </c>
      <c r="Y11" s="205">
        <f>IF(N11&gt;0,N11,ROUND(X11*$M$54,2))</f>
        <v>0</v>
      </c>
      <c r="Z11" s="204">
        <f>IF(O11&gt;0,ROUND(O11*$Q$56*$O$59*SQRT(3)/1000,2),P11)</f>
        <v>0</v>
      </c>
      <c r="AA11" s="205">
        <f>IF(Q11&gt;0,Q11,ROUND(Z11*$M$54,2))</f>
        <v>0</v>
      </c>
      <c r="AB11" s="204">
        <f>IF(R11&gt;0,ROUND(R11*$T$56*$R$59*SQRT(3)/1000,2),S11)</f>
        <v>0</v>
      </c>
      <c r="AC11" s="205">
        <f>IF(T11&gt;0,T11,ROUND(AB11*$M$54,2))</f>
        <v>0</v>
      </c>
    </row>
    <row r="12" spans="1:31" ht="14.25" customHeight="1" thickBot="1">
      <c r="A12" s="404"/>
      <c r="B12" s="404"/>
      <c r="C12" s="414"/>
      <c r="D12" s="31">
        <v>6</v>
      </c>
      <c r="E12" s="433"/>
      <c r="F12" s="434"/>
      <c r="G12" s="32"/>
      <c r="H12" s="33"/>
      <c r="I12" s="39"/>
      <c r="J12" s="35">
        <v>1.1639999999999999</v>
      </c>
      <c r="K12" s="206">
        <v>0.54</v>
      </c>
      <c r="L12" s="207"/>
      <c r="M12" s="35">
        <v>1.1870000000000001</v>
      </c>
      <c r="N12" s="206">
        <v>0.56000000000000005</v>
      </c>
      <c r="O12" s="208"/>
      <c r="P12" s="35">
        <v>1.1870000000000001</v>
      </c>
      <c r="Q12" s="206">
        <v>0.55800000000000005</v>
      </c>
      <c r="R12" s="208"/>
      <c r="S12" s="209">
        <v>1.169</v>
      </c>
      <c r="T12" s="35">
        <v>0.53800000000000003</v>
      </c>
      <c r="U12" t="s">
        <v>110</v>
      </c>
      <c r="V12" s="278">
        <f>IF(I12&gt;0,ROUND(I12*$K$57*$K$59*SQRT(3)/1000,3),J12)</f>
        <v>1.1639999999999999</v>
      </c>
      <c r="W12" s="279">
        <f>IF(K12&gt;0,K12,ROUND(V12*$F$54,3))</f>
        <v>0.54</v>
      </c>
      <c r="X12" s="278">
        <f>IF(L12&gt;0,ROUND(L12*$N$57*$N$59*SQRT(3)/1000,3),M12)</f>
        <v>1.1870000000000001</v>
      </c>
      <c r="Y12" s="279">
        <f>IF(N12&gt;0,N12,ROUND(X12*$F$54,3))</f>
        <v>0.56000000000000005</v>
      </c>
      <c r="Z12" s="278">
        <f>IF(O12&gt;0,ROUND(O12*$Q$57*$Q$59*SQRT(3)/1000,3),P12)</f>
        <v>1.1870000000000001</v>
      </c>
      <c r="AA12" s="279">
        <f>IF(Q12&gt;0,Q12,ROUND(Z12*$F$54,3))</f>
        <v>0.55800000000000005</v>
      </c>
      <c r="AB12" s="278">
        <f>IF(R12&gt;0,ROUND(R12*$T$57*$T$59*SQRT(3)/1000,3),S12)</f>
        <v>1.169</v>
      </c>
      <c r="AC12" s="279">
        <f>IF(T12&gt;0,T12,ROUND(AB12*$F$54,3))</f>
        <v>0.53800000000000003</v>
      </c>
      <c r="AE12" s="280"/>
    </row>
    <row r="13" spans="1:31" ht="14.25" customHeight="1" thickBot="1">
      <c r="A13" s="404"/>
      <c r="B13" s="404"/>
      <c r="C13" s="415"/>
      <c r="D13" s="43" t="s">
        <v>25</v>
      </c>
      <c r="E13" s="458"/>
      <c r="F13" s="459"/>
      <c r="G13" s="459"/>
      <c r="H13" s="460"/>
      <c r="I13" s="49"/>
      <c r="J13" s="210"/>
      <c r="K13" s="211"/>
      <c r="L13" s="212"/>
      <c r="M13" s="210"/>
      <c r="N13" s="213"/>
      <c r="O13" s="214"/>
      <c r="P13" s="210"/>
      <c r="Q13" s="211"/>
      <c r="R13" s="214"/>
      <c r="S13" s="213"/>
      <c r="T13" s="45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281" t="s">
        <v>21</v>
      </c>
      <c r="H14" s="61"/>
      <c r="I14" s="64"/>
      <c r="J14" s="222"/>
      <c r="K14" s="223"/>
      <c r="L14" s="224"/>
      <c r="M14" s="222"/>
      <c r="N14" s="225"/>
      <c r="O14" s="226"/>
      <c r="P14" s="222"/>
      <c r="Q14" s="223"/>
      <c r="R14" s="226"/>
      <c r="S14" s="225"/>
      <c r="T14" s="60"/>
    </row>
    <row r="15" spans="1:31" ht="14.25" customHeight="1">
      <c r="A15" s="404"/>
      <c r="B15" s="404"/>
      <c r="C15" s="414"/>
      <c r="D15" s="20"/>
      <c r="E15" s="365"/>
      <c r="F15" s="367"/>
      <c r="G15" s="282" t="s">
        <v>24</v>
      </c>
      <c r="H15" s="70"/>
      <c r="I15" s="73"/>
      <c r="J15" s="227"/>
      <c r="K15" s="228"/>
      <c r="L15" s="229"/>
      <c r="M15" s="227"/>
      <c r="N15" s="230"/>
      <c r="O15" s="231"/>
      <c r="P15" s="227"/>
      <c r="Q15" s="228"/>
      <c r="R15" s="231"/>
      <c r="S15" s="230"/>
      <c r="T15" s="69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232"/>
      <c r="K16" s="233"/>
      <c r="L16" s="234"/>
      <c r="M16" s="232"/>
      <c r="N16" s="238"/>
      <c r="O16" s="237"/>
      <c r="P16" s="232"/>
      <c r="Q16" s="233"/>
      <c r="R16" s="237"/>
      <c r="S16" s="238"/>
      <c r="T16" s="76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239"/>
      <c r="K17" s="240"/>
      <c r="L17" s="241"/>
      <c r="M17" s="239"/>
      <c r="N17" s="242"/>
      <c r="O17" s="243"/>
      <c r="P17" s="239"/>
      <c r="Q17" s="240"/>
      <c r="R17" s="243"/>
      <c r="S17" s="242"/>
      <c r="T17" s="82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281" t="s">
        <v>21</v>
      </c>
      <c r="H18" s="61"/>
      <c r="I18" s="64"/>
      <c r="J18" s="222"/>
      <c r="K18" s="223"/>
      <c r="L18" s="224"/>
      <c r="M18" s="222"/>
      <c r="N18" s="225"/>
      <c r="O18" s="226"/>
      <c r="P18" s="222"/>
      <c r="Q18" s="223"/>
      <c r="R18" s="226"/>
      <c r="S18" s="225"/>
      <c r="T18" s="60"/>
    </row>
    <row r="19" spans="1:20" ht="14.25" customHeight="1">
      <c r="A19" s="404"/>
      <c r="B19" s="404"/>
      <c r="C19" s="414"/>
      <c r="D19" s="20"/>
      <c r="E19" s="365"/>
      <c r="F19" s="367"/>
      <c r="G19" s="282" t="s">
        <v>24</v>
      </c>
      <c r="H19" s="70"/>
      <c r="I19" s="73"/>
      <c r="J19" s="227"/>
      <c r="K19" s="228"/>
      <c r="L19" s="229"/>
      <c r="M19" s="227"/>
      <c r="N19" s="230"/>
      <c r="O19" s="231"/>
      <c r="P19" s="227"/>
      <c r="Q19" s="228"/>
      <c r="R19" s="231"/>
      <c r="S19" s="230"/>
      <c r="T19" s="69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232"/>
      <c r="K20" s="233"/>
      <c r="L20" s="234"/>
      <c r="M20" s="232"/>
      <c r="N20" s="238"/>
      <c r="O20" s="237"/>
      <c r="P20" s="232"/>
      <c r="Q20" s="233"/>
      <c r="R20" s="237"/>
      <c r="S20" s="238"/>
      <c r="T20" s="76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239"/>
      <c r="K21" s="240"/>
      <c r="L21" s="241"/>
      <c r="M21" s="239"/>
      <c r="N21" s="242"/>
      <c r="O21" s="243"/>
      <c r="P21" s="239"/>
      <c r="Q21" s="240"/>
      <c r="R21" s="243"/>
      <c r="S21" s="242"/>
      <c r="T21" s="82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222"/>
      <c r="K22" s="223"/>
      <c r="L22" s="224"/>
      <c r="M22" s="222"/>
      <c r="N22" s="225"/>
      <c r="O22" s="226"/>
      <c r="P22" s="222"/>
      <c r="Q22" s="223"/>
      <c r="R22" s="226"/>
      <c r="S22" s="225"/>
      <c r="T22" s="60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244"/>
      <c r="K23" s="245"/>
      <c r="L23" s="246"/>
      <c r="M23" s="244"/>
      <c r="N23" s="247"/>
      <c r="O23" s="248"/>
      <c r="P23" s="244"/>
      <c r="Q23" s="245"/>
      <c r="R23" s="248"/>
      <c r="S23" s="247"/>
      <c r="T23" s="94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4.2320000000000002</v>
      </c>
      <c r="K24" s="102">
        <v>3.04</v>
      </c>
      <c r="L24" s="249"/>
      <c r="M24" s="102">
        <v>4.2220000000000004</v>
      </c>
      <c r="N24" s="102">
        <v>3.0619999999999998</v>
      </c>
      <c r="O24" s="250"/>
      <c r="P24" s="102">
        <v>4.1980000000000004</v>
      </c>
      <c r="Q24" s="102">
        <v>3.0520000000000005</v>
      </c>
      <c r="R24" s="250"/>
      <c r="S24" s="251">
        <v>4.173</v>
      </c>
      <c r="T24" s="102">
        <v>3.0229999999999997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s="126" customFormat="1" ht="14.25" customHeight="1">
      <c r="A27" s="404"/>
      <c r="B27" s="404"/>
      <c r="C27" s="475" t="s">
        <v>111</v>
      </c>
      <c r="D27" s="476"/>
      <c r="E27" s="283">
        <v>48.7</v>
      </c>
      <c r="F27" s="284">
        <v>65</v>
      </c>
      <c r="G27" s="284"/>
      <c r="H27" s="285"/>
      <c r="I27" s="286"/>
      <c r="J27" s="287">
        <v>0.42299999999999999</v>
      </c>
      <c r="K27" s="288">
        <v>0.33800000000000002</v>
      </c>
      <c r="L27" s="289"/>
      <c r="M27" s="287">
        <v>0.42299999999999999</v>
      </c>
      <c r="N27" s="290">
        <v>0.34</v>
      </c>
      <c r="O27" s="286"/>
      <c r="P27" s="291">
        <v>0.42</v>
      </c>
      <c r="Q27" s="288">
        <v>0.33900000000000002</v>
      </c>
      <c r="R27" s="286"/>
      <c r="S27" s="290">
        <v>0.42199999999999999</v>
      </c>
      <c r="T27" s="288">
        <v>0.33700000000000002</v>
      </c>
    </row>
    <row r="28" spans="1:20" s="126" customFormat="1" ht="14.25" customHeight="1">
      <c r="A28" s="404"/>
      <c r="B28" s="404"/>
      <c r="C28" s="411" t="s">
        <v>112</v>
      </c>
      <c r="D28" s="412"/>
      <c r="E28" s="118"/>
      <c r="F28" s="119"/>
      <c r="G28" s="119"/>
      <c r="H28" s="120"/>
      <c r="I28" s="121"/>
      <c r="J28" s="254">
        <v>0.32600000000000007</v>
      </c>
      <c r="K28" s="254"/>
      <c r="L28" s="254"/>
      <c r="M28" s="254">
        <v>0.28600000000000003</v>
      </c>
      <c r="N28" s="254"/>
      <c r="O28" s="254"/>
      <c r="P28" s="254">
        <v>0.28299999999999992</v>
      </c>
      <c r="Q28" s="254"/>
      <c r="R28" s="254"/>
      <c r="S28" s="254">
        <v>0.2719999999999998</v>
      </c>
      <c r="T28" s="254"/>
    </row>
    <row r="29" spans="1:20" s="126" customFormat="1" ht="14.25" customHeight="1">
      <c r="A29" s="404"/>
      <c r="B29" s="404"/>
      <c r="C29" s="411" t="s">
        <v>113</v>
      </c>
      <c r="D29" s="412"/>
      <c r="E29" s="118">
        <v>48.7</v>
      </c>
      <c r="F29" s="119">
        <v>65</v>
      </c>
      <c r="G29" s="119"/>
      <c r="H29" s="120"/>
      <c r="I29" s="121"/>
      <c r="J29" s="122">
        <v>3.5999999999999997E-2</v>
      </c>
      <c r="K29" s="123">
        <v>4.2999999999999997E-2</v>
      </c>
      <c r="L29" s="124"/>
      <c r="M29" s="122">
        <v>3.5999999999999997E-2</v>
      </c>
      <c r="N29" s="125">
        <v>4.2999999999999997E-2</v>
      </c>
      <c r="O29" s="121"/>
      <c r="P29" s="122">
        <v>3.5999999999999997E-2</v>
      </c>
      <c r="Q29" s="123">
        <v>4.2999999999999997E-2</v>
      </c>
      <c r="R29" s="121"/>
      <c r="S29" s="122">
        <v>3.5999999999999997E-2</v>
      </c>
      <c r="T29" s="123">
        <v>4.2999999999999997E-2</v>
      </c>
    </row>
    <row r="30" spans="1:20" s="126" customFormat="1" ht="14.25" customHeight="1">
      <c r="A30" s="404"/>
      <c r="B30" s="404"/>
      <c r="C30" s="411" t="s">
        <v>114</v>
      </c>
      <c r="D30" s="412"/>
      <c r="E30" s="118"/>
      <c r="F30" s="119"/>
      <c r="G30" s="119"/>
      <c r="H30" s="120"/>
      <c r="I30" s="121"/>
      <c r="J30" s="122">
        <v>2.5999999999999999E-2</v>
      </c>
      <c r="K30" s="123">
        <v>6.0000000000000001E-3</v>
      </c>
      <c r="L30" s="124"/>
      <c r="M30" s="122">
        <v>2.4E-2</v>
      </c>
      <c r="N30" s="125">
        <v>6.0000000000000001E-3</v>
      </c>
      <c r="O30" s="121"/>
      <c r="P30" s="122">
        <v>2.4E-2</v>
      </c>
      <c r="Q30" s="123">
        <v>6.0000000000000001E-3</v>
      </c>
      <c r="R30" s="121"/>
      <c r="S30" s="125">
        <v>2.4E-2</v>
      </c>
      <c r="T30" s="122">
        <v>6.0000000000000001E-3</v>
      </c>
    </row>
    <row r="31" spans="1:20" s="126" customFormat="1" ht="14.25" customHeight="1">
      <c r="A31" s="404"/>
      <c r="B31" s="404"/>
      <c r="C31" s="411" t="s">
        <v>115</v>
      </c>
      <c r="D31" s="412"/>
      <c r="E31" s="118"/>
      <c r="F31" s="119"/>
      <c r="G31" s="119"/>
      <c r="H31" s="120"/>
      <c r="I31" s="121"/>
      <c r="J31" s="122">
        <v>4.8000000000000001E-2</v>
      </c>
      <c r="K31" s="123">
        <v>0.04</v>
      </c>
      <c r="L31" s="124"/>
      <c r="M31" s="122">
        <v>4.5999999999999999E-2</v>
      </c>
      <c r="N31" s="125">
        <v>0.04</v>
      </c>
      <c r="O31" s="121"/>
      <c r="P31" s="122">
        <v>4.8000000000000001E-2</v>
      </c>
      <c r="Q31" s="123">
        <v>0.04</v>
      </c>
      <c r="R31" s="121"/>
      <c r="S31" s="125">
        <v>4.8000000000000001E-2</v>
      </c>
      <c r="T31" s="123">
        <v>0.04</v>
      </c>
    </row>
    <row r="32" spans="1:20" s="126" customFormat="1" ht="14.25" customHeight="1">
      <c r="A32" s="404"/>
      <c r="B32" s="404"/>
      <c r="C32" s="411" t="s">
        <v>116</v>
      </c>
      <c r="D32" s="412"/>
      <c r="E32" s="118"/>
      <c r="F32" s="119"/>
      <c r="G32" s="119"/>
      <c r="H32" s="120"/>
      <c r="I32" s="121"/>
      <c r="J32" s="122">
        <v>4.0000000000000001E-3</v>
      </c>
      <c r="K32" s="123">
        <v>3.0000000000000001E-3</v>
      </c>
      <c r="L32" s="124"/>
      <c r="M32" s="122">
        <v>4.0000000000000001E-3</v>
      </c>
      <c r="N32" s="125">
        <v>3.0000000000000001E-3</v>
      </c>
      <c r="O32" s="121"/>
      <c r="P32" s="122">
        <v>4.0000000000000001E-3</v>
      </c>
      <c r="Q32" s="123">
        <v>3.0000000000000001E-3</v>
      </c>
      <c r="R32" s="121"/>
      <c r="S32" s="125">
        <v>5.0000000000000001E-3</v>
      </c>
      <c r="T32" s="123">
        <v>3.0000000000000001E-3</v>
      </c>
    </row>
    <row r="33" spans="1:21" s="126" customFormat="1" ht="14.25" customHeight="1">
      <c r="A33" s="404"/>
      <c r="B33" s="404"/>
      <c r="C33" s="411" t="s">
        <v>117</v>
      </c>
      <c r="D33" s="412"/>
      <c r="E33" s="118"/>
      <c r="F33" s="119"/>
      <c r="G33" s="119"/>
      <c r="H33" s="120"/>
      <c r="I33" s="121"/>
      <c r="J33" s="122">
        <v>1.2E-2</v>
      </c>
      <c r="K33" s="123">
        <v>1.4E-2</v>
      </c>
      <c r="L33" s="124"/>
      <c r="M33" s="122">
        <v>1.2E-2</v>
      </c>
      <c r="N33" s="125">
        <v>1.4E-2</v>
      </c>
      <c r="O33" s="121"/>
      <c r="P33" s="122">
        <v>1.2E-2</v>
      </c>
      <c r="Q33" s="123">
        <v>1.4E-2</v>
      </c>
      <c r="R33" s="121"/>
      <c r="S33" s="122">
        <v>1.0999999999999999E-2</v>
      </c>
      <c r="T33" s="123">
        <v>1.4E-2</v>
      </c>
    </row>
    <row r="34" spans="1:21" s="126" customFormat="1" ht="14.25" customHeight="1">
      <c r="A34" s="404"/>
      <c r="B34" s="404"/>
      <c r="C34" s="411" t="s">
        <v>118</v>
      </c>
      <c r="D34" s="412"/>
      <c r="E34" s="118">
        <v>48.7</v>
      </c>
      <c r="F34" s="119">
        <v>65</v>
      </c>
      <c r="G34" s="119"/>
      <c r="H34" s="120"/>
      <c r="I34" s="121"/>
      <c r="J34" s="122">
        <v>2.1930000000000001</v>
      </c>
      <c r="K34" s="123">
        <v>2.1920000000000002</v>
      </c>
      <c r="L34" s="124"/>
      <c r="M34" s="122">
        <v>2.2040000000000002</v>
      </c>
      <c r="N34" s="125">
        <v>2.2000000000000002</v>
      </c>
      <c r="O34" s="121"/>
      <c r="P34" s="122">
        <v>2.1840000000000002</v>
      </c>
      <c r="Q34" s="123">
        <v>2.1859999999999999</v>
      </c>
      <c r="R34" s="121"/>
      <c r="S34" s="125">
        <v>2.1859999999999999</v>
      </c>
      <c r="T34" s="123">
        <v>2.1869999999999998</v>
      </c>
    </row>
    <row r="35" spans="1:21" s="126" customFormat="1" ht="14.25" customHeight="1">
      <c r="A35" s="404"/>
      <c r="B35" s="404"/>
      <c r="C35" s="411" t="s">
        <v>119</v>
      </c>
      <c r="D35" s="412"/>
      <c r="E35" s="118">
        <v>48.7</v>
      </c>
      <c r="F35" s="119">
        <v>65</v>
      </c>
      <c r="G35" s="119"/>
      <c r="H35" s="120"/>
      <c r="I35" s="121"/>
      <c r="J35" s="122">
        <v>4.0000000000000001E-3</v>
      </c>
      <c r="K35" s="123">
        <v>0.01</v>
      </c>
      <c r="L35" s="124"/>
      <c r="M35" s="122">
        <v>4.0000000000000001E-3</v>
      </c>
      <c r="N35" s="123">
        <v>0.01</v>
      </c>
      <c r="O35" s="121"/>
      <c r="P35" s="122">
        <v>4.0000000000000001E-3</v>
      </c>
      <c r="Q35" s="123">
        <v>0.01</v>
      </c>
      <c r="R35" s="121"/>
      <c r="S35" s="125">
        <v>4.0000000000000001E-3</v>
      </c>
      <c r="T35" s="123">
        <v>0.01</v>
      </c>
    </row>
    <row r="36" spans="1:21" s="126" customFormat="1" ht="14.25" customHeight="1">
      <c r="A36" s="404"/>
      <c r="B36" s="404"/>
      <c r="C36" s="411" t="s">
        <v>120</v>
      </c>
      <c r="D36" s="412"/>
      <c r="E36" s="118"/>
      <c r="F36" s="119"/>
      <c r="G36" s="119"/>
      <c r="H36" s="120"/>
      <c r="I36" s="121"/>
      <c r="J36" s="122">
        <v>2.1000000000000001E-2</v>
      </c>
      <c r="K36" s="123">
        <v>1.2E-2</v>
      </c>
      <c r="L36" s="124"/>
      <c r="M36" s="122">
        <v>2.1000000000000001E-2</v>
      </c>
      <c r="N36" s="125">
        <v>1.2999999999999999E-2</v>
      </c>
      <c r="O36" s="121"/>
      <c r="P36" s="122">
        <v>2.1000000000000001E-2</v>
      </c>
      <c r="Q36" s="123">
        <v>1.2999999999999999E-2</v>
      </c>
      <c r="R36" s="121"/>
      <c r="S36" s="122">
        <v>2.1000000000000001E-2</v>
      </c>
      <c r="T36" s="123">
        <v>1.2E-2</v>
      </c>
    </row>
    <row r="37" spans="1:21" s="126" customFormat="1" ht="14.25" customHeight="1">
      <c r="A37" s="404"/>
      <c r="B37" s="404"/>
      <c r="C37" s="411" t="s">
        <v>121</v>
      </c>
      <c r="D37" s="412"/>
      <c r="E37" s="118"/>
      <c r="F37" s="119"/>
      <c r="G37" s="119"/>
      <c r="H37" s="120"/>
      <c r="I37" s="121"/>
      <c r="J37" s="254">
        <v>1.5999999999999976E-2</v>
      </c>
      <c r="K37" s="254"/>
      <c r="L37" s="254"/>
      <c r="M37" s="254">
        <v>1.6000000000000087E-2</v>
      </c>
      <c r="N37" s="254"/>
      <c r="O37" s="254"/>
      <c r="P37" s="254">
        <v>1.5000000000000086E-2</v>
      </c>
      <c r="Q37" s="254"/>
      <c r="R37" s="254"/>
      <c r="S37" s="254">
        <v>1.4999999999999975E-2</v>
      </c>
      <c r="T37" s="254"/>
    </row>
    <row r="38" spans="1:21" s="126" customFormat="1" ht="14.25" customHeight="1">
      <c r="A38" s="404"/>
      <c r="B38" s="404"/>
      <c r="C38" s="411" t="s">
        <v>122</v>
      </c>
      <c r="D38" s="412"/>
      <c r="E38" s="118">
        <v>48.7</v>
      </c>
      <c r="F38" s="119">
        <v>65</v>
      </c>
      <c r="G38" s="119"/>
      <c r="H38" s="120"/>
      <c r="I38" s="121"/>
      <c r="J38" s="122">
        <v>9.9000000000000005E-2</v>
      </c>
      <c r="K38" s="123">
        <v>0.13</v>
      </c>
      <c r="L38" s="124"/>
      <c r="M38" s="122">
        <v>0.125</v>
      </c>
      <c r="N38" s="125">
        <v>0.14899999999999999</v>
      </c>
      <c r="O38" s="121"/>
      <c r="P38" s="122">
        <v>0.127</v>
      </c>
      <c r="Q38" s="123">
        <v>0.14899999999999999</v>
      </c>
      <c r="R38" s="121"/>
      <c r="S38" s="125">
        <v>0.112</v>
      </c>
      <c r="T38" s="123">
        <v>0.13800000000000001</v>
      </c>
    </row>
    <row r="39" spans="1:21" s="126" customFormat="1" ht="14.25" customHeight="1">
      <c r="A39" s="404"/>
      <c r="B39" s="404"/>
      <c r="C39" s="411" t="s">
        <v>123</v>
      </c>
      <c r="D39" s="412"/>
      <c r="E39" s="118">
        <v>48.7</v>
      </c>
      <c r="F39" s="119">
        <v>65</v>
      </c>
      <c r="G39" s="119"/>
      <c r="H39" s="120"/>
      <c r="I39" s="121"/>
      <c r="J39" s="122">
        <v>0.95399999999999996</v>
      </c>
      <c r="K39" s="123">
        <v>0.79</v>
      </c>
      <c r="L39" s="124"/>
      <c r="M39" s="122">
        <v>0.95099999999999996</v>
      </c>
      <c r="N39" s="125">
        <v>0.79</v>
      </c>
      <c r="O39" s="121"/>
      <c r="P39" s="122">
        <v>0.95</v>
      </c>
      <c r="Q39" s="123">
        <v>0.78900000000000003</v>
      </c>
      <c r="R39" s="121"/>
      <c r="S39" s="125">
        <v>0.94699999999999995</v>
      </c>
      <c r="T39" s="123">
        <v>0.78</v>
      </c>
    </row>
    <row r="40" spans="1:21" s="126" customFormat="1" ht="14.25" customHeight="1">
      <c r="A40" s="404"/>
      <c r="B40" s="404"/>
      <c r="C40" s="411" t="s">
        <v>124</v>
      </c>
      <c r="D40" s="412"/>
      <c r="E40" s="118"/>
      <c r="F40" s="119"/>
      <c r="G40" s="119"/>
      <c r="H40" s="120"/>
      <c r="I40" s="121"/>
      <c r="J40" s="122">
        <v>7.0000000000000007E-2</v>
      </c>
      <c r="K40" s="123">
        <v>0.109</v>
      </c>
      <c r="L40" s="124"/>
      <c r="M40" s="122">
        <v>7.0000000000000007E-2</v>
      </c>
      <c r="N40" s="125">
        <v>0.109</v>
      </c>
      <c r="O40" s="121"/>
      <c r="P40" s="122">
        <v>7.0000000000000007E-2</v>
      </c>
      <c r="Q40" s="123">
        <v>0.109</v>
      </c>
      <c r="R40" s="121"/>
      <c r="S40" s="125">
        <v>7.0000000000000007E-2</v>
      </c>
      <c r="T40" s="123">
        <v>0.107</v>
      </c>
    </row>
    <row r="41" spans="1:21" ht="14.25" customHeight="1">
      <c r="A41" s="404"/>
      <c r="B41" s="404"/>
      <c r="C41" s="401"/>
      <c r="D41" s="402"/>
      <c r="E41" s="71"/>
      <c r="F41" s="69"/>
      <c r="G41" s="69"/>
      <c r="H41" s="72"/>
      <c r="I41" s="73"/>
      <c r="J41" s="69"/>
      <c r="K41" s="70"/>
      <c r="L41" s="71"/>
      <c r="M41" s="69"/>
      <c r="N41" s="72"/>
      <c r="O41" s="73"/>
      <c r="P41" s="69"/>
      <c r="Q41" s="70"/>
      <c r="R41" s="73"/>
      <c r="S41" s="72"/>
      <c r="T41" s="70"/>
      <c r="U41" s="1"/>
    </row>
    <row r="42" spans="1:21" ht="14.25" customHeight="1">
      <c r="A42" s="404"/>
      <c r="B42" s="404"/>
      <c r="C42" s="401"/>
      <c r="D42" s="402"/>
      <c r="E42" s="71"/>
      <c r="F42" s="69"/>
      <c r="G42" s="69"/>
      <c r="H42" s="72"/>
      <c r="I42" s="73"/>
      <c r="J42" s="69"/>
      <c r="K42" s="70"/>
      <c r="L42" s="71"/>
      <c r="M42" s="69"/>
      <c r="N42" s="72"/>
      <c r="O42" s="73"/>
      <c r="P42" s="69"/>
      <c r="Q42" s="70"/>
      <c r="R42" s="73"/>
      <c r="S42" s="72"/>
      <c r="T42" s="70"/>
    </row>
    <row r="43" spans="1:21" ht="14.25" customHeight="1">
      <c r="A43" s="404"/>
      <c r="B43" s="404"/>
      <c r="C43" s="401"/>
      <c r="D43" s="402"/>
      <c r="E43" s="71"/>
      <c r="F43" s="69"/>
      <c r="G43" s="69"/>
      <c r="H43" s="72"/>
      <c r="I43" s="73"/>
      <c r="J43" s="69"/>
      <c r="K43" s="70"/>
      <c r="L43" s="71"/>
      <c r="M43" s="69"/>
      <c r="N43" s="72"/>
      <c r="O43" s="73"/>
      <c r="P43" s="69"/>
      <c r="Q43" s="70"/>
      <c r="R43" s="73"/>
      <c r="S43" s="72"/>
      <c r="T43" s="70"/>
    </row>
    <row r="44" spans="1:21" ht="14.25" customHeight="1">
      <c r="A44" s="404"/>
      <c r="B44" s="404"/>
      <c r="C44" s="365"/>
      <c r="D44" s="367"/>
      <c r="E44" s="71"/>
      <c r="F44" s="69"/>
      <c r="G44" s="69"/>
      <c r="H44" s="72"/>
      <c r="I44" s="73"/>
      <c r="J44" s="69"/>
      <c r="K44" s="70"/>
      <c r="L44" s="71"/>
      <c r="M44" s="69"/>
      <c r="N44" s="72"/>
      <c r="O44" s="73"/>
      <c r="P44" s="69"/>
      <c r="Q44" s="70"/>
      <c r="R44" s="73"/>
      <c r="S44" s="72"/>
      <c r="T44" s="70"/>
    </row>
    <row r="45" spans="1:21" ht="14.25" customHeight="1">
      <c r="A45" s="404"/>
      <c r="B45" s="404"/>
      <c r="C45" s="365"/>
      <c r="D45" s="367"/>
      <c r="E45" s="71"/>
      <c r="F45" s="69"/>
      <c r="G45" s="69"/>
      <c r="H45" s="72"/>
      <c r="I45" s="73"/>
      <c r="J45" s="69"/>
      <c r="K45" s="70"/>
      <c r="L45" s="71"/>
      <c r="M45" s="69"/>
      <c r="N45" s="72"/>
      <c r="O45" s="73"/>
      <c r="P45" s="69"/>
      <c r="Q45" s="70"/>
      <c r="R45" s="73"/>
      <c r="S45" s="72"/>
      <c r="T45" s="70"/>
    </row>
    <row r="46" spans="1:21" ht="14.25" customHeight="1">
      <c r="A46" s="404"/>
      <c r="B46" s="404"/>
      <c r="C46" s="365"/>
      <c r="D46" s="367"/>
      <c r="E46" s="71"/>
      <c r="F46" s="69"/>
      <c r="G46" s="69"/>
      <c r="H46" s="72"/>
      <c r="I46" s="73"/>
      <c r="J46" s="69"/>
      <c r="K46" s="70"/>
      <c r="L46" s="71"/>
      <c r="M46" s="69"/>
      <c r="N46" s="72"/>
      <c r="O46" s="73"/>
      <c r="P46" s="69"/>
      <c r="Q46" s="70"/>
      <c r="R46" s="73"/>
      <c r="S46" s="72"/>
      <c r="T46" s="70"/>
    </row>
    <row r="47" spans="1:21" ht="14.25" customHeight="1">
      <c r="A47" s="404"/>
      <c r="B47" s="404"/>
      <c r="C47" s="365"/>
      <c r="D47" s="367"/>
      <c r="E47" s="71"/>
      <c r="F47" s="69"/>
      <c r="G47" s="69"/>
      <c r="H47" s="72"/>
      <c r="I47" s="73"/>
      <c r="J47" s="69"/>
      <c r="K47" s="70"/>
      <c r="L47" s="71"/>
      <c r="M47" s="69"/>
      <c r="N47" s="72"/>
      <c r="O47" s="73"/>
      <c r="P47" s="69"/>
      <c r="Q47" s="70"/>
      <c r="R47" s="73"/>
      <c r="S47" s="72"/>
      <c r="T47" s="70"/>
    </row>
    <row r="48" spans="1:21" ht="14.25" customHeight="1">
      <c r="A48" s="404"/>
      <c r="B48" s="404"/>
      <c r="C48" s="365"/>
      <c r="D48" s="367"/>
      <c r="E48" s="71"/>
      <c r="F48" s="69"/>
      <c r="G48" s="69"/>
      <c r="H48" s="72"/>
      <c r="I48" s="73"/>
      <c r="J48" s="69"/>
      <c r="K48" s="70"/>
      <c r="L48" s="71"/>
      <c r="M48" s="69"/>
      <c r="N48" s="72"/>
      <c r="O48" s="73"/>
      <c r="P48" s="69"/>
      <c r="Q48" s="70"/>
      <c r="R48" s="73"/>
      <c r="S48" s="72"/>
      <c r="T48" s="70"/>
    </row>
    <row r="49" spans="1:23" ht="14.25" customHeight="1">
      <c r="A49" s="404"/>
      <c r="B49" s="404"/>
      <c r="C49" s="365"/>
      <c r="D49" s="367"/>
      <c r="E49" s="71"/>
      <c r="F49" s="69"/>
      <c r="G49" s="69"/>
      <c r="H49" s="72"/>
      <c r="I49" s="73"/>
      <c r="J49" s="69"/>
      <c r="K49" s="70"/>
      <c r="L49" s="71"/>
      <c r="M49" s="69"/>
      <c r="N49" s="72"/>
      <c r="O49" s="73"/>
      <c r="P49" s="69"/>
      <c r="Q49" s="70"/>
      <c r="R49" s="73"/>
      <c r="S49" s="72"/>
      <c r="T49" s="70"/>
    </row>
    <row r="50" spans="1:23" ht="14.25" customHeight="1">
      <c r="A50" s="404"/>
      <c r="B50" s="404"/>
      <c r="C50" s="365"/>
      <c r="D50" s="367"/>
      <c r="E50" s="71"/>
      <c r="F50" s="69"/>
      <c r="G50" s="69"/>
      <c r="H50" s="72"/>
      <c r="I50" s="73"/>
      <c r="J50" s="69"/>
      <c r="K50" s="70"/>
      <c r="L50" s="71"/>
      <c r="M50" s="69"/>
      <c r="N50" s="72"/>
      <c r="O50" s="73"/>
      <c r="P50" s="69"/>
      <c r="Q50" s="70"/>
      <c r="R50" s="73"/>
      <c r="S50" s="72"/>
      <c r="T50" s="70"/>
    </row>
    <row r="51" spans="1:23" ht="14.25" customHeight="1">
      <c r="A51" s="404"/>
      <c r="B51" s="404"/>
      <c r="C51" s="365"/>
      <c r="D51" s="367"/>
      <c r="E51" s="71"/>
      <c r="F51" s="69"/>
      <c r="G51" s="69"/>
      <c r="H51" s="72"/>
      <c r="I51" s="73"/>
      <c r="J51" s="69"/>
      <c r="K51" s="70"/>
      <c r="L51" s="71"/>
      <c r="M51" s="69"/>
      <c r="N51" s="72"/>
      <c r="O51" s="73"/>
      <c r="P51" s="69"/>
      <c r="Q51" s="70"/>
      <c r="R51" s="73"/>
      <c r="S51" s="72"/>
      <c r="T51" s="70"/>
    </row>
    <row r="52" spans="1:23" ht="14.25" customHeight="1" thickBot="1">
      <c r="A52" s="404"/>
      <c r="B52" s="404"/>
      <c r="C52" s="365"/>
      <c r="D52" s="367"/>
      <c r="E52" s="78"/>
      <c r="F52" s="76"/>
      <c r="G52" s="104"/>
      <c r="H52" s="131"/>
      <c r="I52" s="80"/>
      <c r="J52" s="76"/>
      <c r="K52" s="77"/>
      <c r="L52" s="78"/>
      <c r="M52" s="76"/>
      <c r="N52" s="79"/>
      <c r="O52" s="80"/>
      <c r="P52" s="76"/>
      <c r="Q52" s="77"/>
      <c r="R52" s="80"/>
      <c r="S52" s="79"/>
      <c r="T52" s="77"/>
    </row>
    <row r="53" spans="1:23" ht="14.25" customHeight="1">
      <c r="A53" s="437"/>
      <c r="B53" s="137"/>
      <c r="C53" s="17"/>
      <c r="D53" s="138"/>
      <c r="E53" s="64" t="s">
        <v>49</v>
      </c>
      <c r="F53" s="60">
        <v>0</v>
      </c>
      <c r="G53" s="139"/>
      <c r="H53" s="140"/>
      <c r="I53" s="137"/>
      <c r="J53" s="60"/>
      <c r="K53" s="61"/>
      <c r="L53" s="64" t="s">
        <v>49</v>
      </c>
      <c r="M53" s="60">
        <v>0</v>
      </c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142"/>
      <c r="D54" s="143"/>
      <c r="E54" s="5" t="s">
        <v>49</v>
      </c>
      <c r="F54" s="104">
        <v>0</v>
      </c>
      <c r="G54" s="144"/>
      <c r="H54" s="145"/>
      <c r="I54" s="141"/>
      <c r="J54" s="104"/>
      <c r="K54" s="131"/>
      <c r="L54" s="105" t="s">
        <v>49</v>
      </c>
      <c r="M54" s="104">
        <v>0</v>
      </c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3"/>
      <c r="J55" s="14"/>
      <c r="K55" s="15"/>
      <c r="L55" s="16"/>
      <c r="M55" s="14"/>
      <c r="N55" s="17"/>
      <c r="O55" s="13"/>
      <c r="P55" s="14"/>
      <c r="Q55" s="15"/>
      <c r="R55" s="13"/>
      <c r="S55" s="17"/>
      <c r="T55" s="15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39"/>
      <c r="J57" s="292" t="s">
        <v>108</v>
      </c>
      <c r="K57" s="293"/>
      <c r="L57" s="294"/>
      <c r="M57" s="292" t="s">
        <v>108</v>
      </c>
      <c r="N57" s="295"/>
      <c r="O57" s="296"/>
      <c r="P57" s="292" t="s">
        <v>108</v>
      </c>
      <c r="Q57" s="293"/>
      <c r="R57" s="296"/>
      <c r="S57" s="292" t="s">
        <v>108</v>
      </c>
      <c r="T57" s="36"/>
    </row>
    <row r="58" spans="1:23" ht="14.25" customHeight="1" thickBo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4"/>
      <c r="I58" s="158"/>
      <c r="J58" s="215"/>
      <c r="K58" s="216"/>
      <c r="L58" s="158"/>
      <c r="M58" s="215"/>
      <c r="N58" s="216"/>
      <c r="O58" s="158"/>
      <c r="P58" s="215"/>
      <c r="Q58" s="216"/>
      <c r="R58" s="158"/>
      <c r="S58" s="215"/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7"/>
      <c r="I59" s="221"/>
      <c r="J59" s="215"/>
      <c r="K59" s="220"/>
      <c r="L59" s="221"/>
      <c r="M59" s="215"/>
      <c r="N59" s="220"/>
      <c r="O59" s="221"/>
      <c r="P59" s="215"/>
      <c r="Q59" s="220"/>
      <c r="R59" s="221"/>
      <c r="S59" s="215"/>
      <c r="T59" s="218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0"/>
      <c r="I60" s="467"/>
      <c r="J60" s="468"/>
      <c r="K60" s="469"/>
      <c r="L60" s="467"/>
      <c r="M60" s="468"/>
      <c r="N60" s="469"/>
      <c r="O60" s="467"/>
      <c r="P60" s="468"/>
      <c r="Q60" s="469"/>
      <c r="R60" s="467"/>
      <c r="S60" s="468"/>
      <c r="T60" s="470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69"/>
      <c r="I61" s="471"/>
      <c r="J61" s="472"/>
      <c r="K61" s="473"/>
      <c r="L61" s="471"/>
      <c r="M61" s="472"/>
      <c r="N61" s="473"/>
      <c r="O61" s="471"/>
      <c r="P61" s="472"/>
      <c r="Q61" s="473"/>
      <c r="R61" s="471"/>
      <c r="S61" s="472"/>
      <c r="T61" s="474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8">
        <v>3.2000000000000002E-3</v>
      </c>
      <c r="J62" s="297" t="s">
        <v>58</v>
      </c>
      <c r="K62" s="298">
        <v>0.1052</v>
      </c>
      <c r="L62" s="299">
        <v>3.2000000000000002E-3</v>
      </c>
      <c r="M62" s="297" t="s">
        <v>58</v>
      </c>
      <c r="N62" s="298">
        <v>0.10390000000000001</v>
      </c>
      <c r="O62" s="299">
        <v>3.2000000000000002E-3</v>
      </c>
      <c r="P62" s="297" t="s">
        <v>58</v>
      </c>
      <c r="Q62" s="298">
        <v>0.1027</v>
      </c>
      <c r="R62" s="299">
        <v>3.0999999999999999E-3</v>
      </c>
      <c r="S62" s="297" t="s">
        <v>58</v>
      </c>
      <c r="T62" s="298">
        <v>0.1021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2.9999999999999997E-4</v>
      </c>
      <c r="J63" s="297" t="s">
        <v>58</v>
      </c>
      <c r="K63" s="298">
        <v>1.11E-2</v>
      </c>
      <c r="L63" s="299">
        <v>4.0000000000000002E-4</v>
      </c>
      <c r="M63" s="297" t="s">
        <v>58</v>
      </c>
      <c r="N63" s="298">
        <v>1.1599999999999999E-2</v>
      </c>
      <c r="O63" s="299">
        <v>4.0000000000000002E-4</v>
      </c>
      <c r="P63" s="297" t="s">
        <v>58</v>
      </c>
      <c r="Q63" s="298">
        <v>1.1599999999999999E-2</v>
      </c>
      <c r="R63" s="299">
        <v>2.9999999999999997E-4</v>
      </c>
      <c r="S63" s="297" t="s">
        <v>58</v>
      </c>
      <c r="T63" s="298">
        <v>1.12E-2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3.0962000000000001</v>
      </c>
      <c r="J66" s="179" t="s">
        <v>58</v>
      </c>
      <c r="K66" s="180">
        <v>2.7732000000000001</v>
      </c>
      <c r="L66" s="178">
        <v>3.0632000000000001</v>
      </c>
      <c r="M66" s="179" t="s">
        <v>58</v>
      </c>
      <c r="N66" s="181">
        <v>2.7738999999999998</v>
      </c>
      <c r="O66" s="182">
        <v>3.0392000000000001</v>
      </c>
      <c r="P66" s="179" t="s">
        <v>58</v>
      </c>
      <c r="Q66" s="180">
        <v>2.7647000000000004</v>
      </c>
      <c r="R66" s="178">
        <v>3.0320999999999998</v>
      </c>
      <c r="S66" s="179" t="s">
        <v>58</v>
      </c>
      <c r="T66" s="181">
        <v>2.7551000000000001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1.1892999999999998</v>
      </c>
      <c r="J67" s="171" t="s">
        <v>58</v>
      </c>
      <c r="K67" s="188">
        <v>0.71910000000000007</v>
      </c>
      <c r="L67" s="189">
        <v>1.2123999999999999</v>
      </c>
      <c r="M67" s="171" t="s">
        <v>58</v>
      </c>
      <c r="N67" s="190">
        <v>0.73960000000000015</v>
      </c>
      <c r="O67" s="188">
        <v>1.2123999999999999</v>
      </c>
      <c r="P67" s="171" t="s">
        <v>58</v>
      </c>
      <c r="Q67" s="188">
        <v>0.73760000000000014</v>
      </c>
      <c r="R67" s="189">
        <v>1.1942999999999999</v>
      </c>
      <c r="S67" s="171" t="s">
        <v>58</v>
      </c>
      <c r="T67" s="190">
        <v>0.71720000000000006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4.2854999999999999</v>
      </c>
      <c r="J70" s="198" t="s">
        <v>58</v>
      </c>
      <c r="K70" s="199">
        <v>3.4923000000000002</v>
      </c>
      <c r="L70" s="197">
        <v>4.2755999999999998</v>
      </c>
      <c r="M70" s="198" t="s">
        <v>58</v>
      </c>
      <c r="N70" s="199">
        <v>3.5135000000000001</v>
      </c>
      <c r="O70" s="197">
        <v>4.2515999999999998</v>
      </c>
      <c r="P70" s="198" t="s">
        <v>58</v>
      </c>
      <c r="Q70" s="199">
        <v>3.5023000000000004</v>
      </c>
      <c r="R70" s="197">
        <v>4.2263999999999999</v>
      </c>
      <c r="S70" s="198" t="s">
        <v>58</v>
      </c>
      <c r="T70" s="199">
        <v>3.4723000000000002</v>
      </c>
    </row>
    <row r="71" spans="1:20" ht="14.25" customHeight="1" thickBot="1">
      <c r="A71" s="404"/>
      <c r="B71" s="343" t="s">
        <v>64</v>
      </c>
      <c r="C71" s="344"/>
      <c r="D71" s="345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 ht="15">
      <c r="B74" t="s">
        <v>67</v>
      </c>
      <c r="P74" t="s">
        <v>68</v>
      </c>
      <c r="R74" s="263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5" sqref="AE5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435" t="s">
        <v>109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69</v>
      </c>
      <c r="J3" s="439"/>
      <c r="K3" s="440"/>
      <c r="L3" s="438" t="s">
        <v>70</v>
      </c>
      <c r="M3" s="439"/>
      <c r="N3" s="440"/>
      <c r="O3" s="438" t="s">
        <v>71</v>
      </c>
      <c r="P3" s="439"/>
      <c r="Q3" s="440"/>
      <c r="R3" s="438" t="s">
        <v>72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  <c r="AE5" s="19"/>
    </row>
    <row r="6" spans="1:31" ht="14.25" customHeight="1">
      <c r="A6" s="404"/>
      <c r="B6" s="403" t="s">
        <v>19</v>
      </c>
      <c r="C6" s="413" t="s">
        <v>20</v>
      </c>
      <c r="D6" s="52">
        <v>110</v>
      </c>
      <c r="E6" s="461">
        <v>7</v>
      </c>
      <c r="F6" s="462"/>
      <c r="G6" s="53" t="s">
        <v>21</v>
      </c>
      <c r="H6" s="12">
        <v>2.5000000000000001E-2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</row>
    <row r="7" spans="1:31" ht="14.25" customHeight="1">
      <c r="A7" s="404"/>
      <c r="B7" s="404"/>
      <c r="C7" s="414"/>
      <c r="D7" s="20">
        <v>35</v>
      </c>
      <c r="E7" s="421"/>
      <c r="F7" s="422"/>
      <c r="G7" s="21" t="s">
        <v>24</v>
      </c>
      <c r="H7" s="22">
        <v>0.16800000000000001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 t="s">
        <v>87</v>
      </c>
      <c r="V7" s="204">
        <f>IF(I7&gt;0,ROUND(I7*$I$56*$I$58*SQRT(3)/1000,2),J7)</f>
        <v>0</v>
      </c>
      <c r="W7" s="205">
        <f>IF(K7&gt;0,K7,ROUND(V7*$M$53,2))</f>
        <v>0</v>
      </c>
      <c r="X7" s="204">
        <f>IF(L7&gt;0,ROUND(L7*$L$56*$L$58*SQRT(3)/1000,2),M7)</f>
        <v>0</v>
      </c>
      <c r="Y7" s="205">
        <f>IF(N7&gt;0,N7,ROUND(X7*$M$53,2))</f>
        <v>0</v>
      </c>
      <c r="Z7" s="204">
        <f>IF(O7&gt;0,ROUND(O7*$O$56*$O$58*SQRT(3)/1000,2),P7)</f>
        <v>0</v>
      </c>
      <c r="AA7" s="205">
        <f>IF(Q7&gt;0,Q7,ROUND(Z7*$M$53,2))</f>
        <v>0</v>
      </c>
      <c r="AB7" s="204">
        <f>IF(R7&gt;0,ROUND(R7*$R$56*$R$58*SQRT(3)/1000,2),S7)</f>
        <v>0</v>
      </c>
      <c r="AC7" s="205">
        <f>IF(T7&gt;0,T7,ROUND(AB7*$M$53,2))</f>
        <v>0</v>
      </c>
    </row>
    <row r="8" spans="1:31" ht="14.25" customHeight="1" thickBot="1">
      <c r="A8" s="404"/>
      <c r="B8" s="404"/>
      <c r="C8" s="414"/>
      <c r="D8" s="31">
        <v>6</v>
      </c>
      <c r="E8" s="433"/>
      <c r="F8" s="434"/>
      <c r="G8" s="32"/>
      <c r="H8" s="33"/>
      <c r="I8" s="39"/>
      <c r="J8" s="35">
        <v>2.9969999999999999</v>
      </c>
      <c r="K8" s="206">
        <v>2.4910000000000001</v>
      </c>
      <c r="L8" s="207"/>
      <c r="M8" s="35">
        <v>3.04</v>
      </c>
      <c r="N8" s="206">
        <v>2.5</v>
      </c>
      <c r="O8" s="208"/>
      <c r="P8" s="35">
        <v>3.0369999999999999</v>
      </c>
      <c r="Q8" s="206">
        <v>2.4670000000000001</v>
      </c>
      <c r="R8" s="208"/>
      <c r="S8" s="209">
        <v>2.984</v>
      </c>
      <c r="T8" s="206">
        <v>2.2109999999999999</v>
      </c>
      <c r="U8" t="s">
        <v>110</v>
      </c>
      <c r="V8" s="278">
        <f>IF(I8&gt;0,ROUND(I8*$I$57*$K$58*SQRT(3)/1000,3),J8)</f>
        <v>2.9969999999999999</v>
      </c>
      <c r="W8" s="279">
        <f>IF(K8&gt;0,K8,ROUND(V8*$F$53,3))</f>
        <v>2.4910000000000001</v>
      </c>
      <c r="X8" s="278">
        <f>IF(L8&gt;0,ROUND(L8*$L$57*$N$58*SQRT(3)/1000,3),M8)</f>
        <v>3.04</v>
      </c>
      <c r="Y8" s="279">
        <f>IF(N8&gt;0,N8,ROUND(X8*$F$53,3))</f>
        <v>2.5</v>
      </c>
      <c r="Z8" s="278">
        <f>IF(O8&gt;0,ROUND(O8*$O$57*$Q$58*SQRT(3)/1000,3),P8)</f>
        <v>3.0369999999999999</v>
      </c>
      <c r="AA8" s="279">
        <f>IF(Q8&gt;0,Q8,ROUND(Z8*$F$53,3))</f>
        <v>2.4670000000000001</v>
      </c>
      <c r="AB8" s="278">
        <f>IF(R8&gt;0,ROUND(R8*$R$57*$T$58*SQRT(3)/1000,3),S8)</f>
        <v>2.984</v>
      </c>
      <c r="AC8" s="42">
        <f>IF(T8&gt;0,T8,ROUND(AB8*$F$53,3))</f>
        <v>2.2109999999999999</v>
      </c>
    </row>
    <row r="9" spans="1:31" ht="14.25" customHeight="1" thickBot="1">
      <c r="A9" s="404"/>
      <c r="B9" s="404"/>
      <c r="C9" s="415"/>
      <c r="D9" s="43" t="s">
        <v>25</v>
      </c>
      <c r="E9" s="458"/>
      <c r="F9" s="459"/>
      <c r="G9" s="459"/>
      <c r="H9" s="460"/>
      <c r="I9" s="49"/>
      <c r="J9" s="210"/>
      <c r="K9" s="211"/>
      <c r="L9" s="212"/>
      <c r="M9" s="210"/>
      <c r="N9" s="213"/>
      <c r="O9" s="214"/>
      <c r="P9" s="210"/>
      <c r="Q9" s="211"/>
      <c r="R9" s="214"/>
      <c r="S9" s="213"/>
      <c r="T9" s="211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89</v>
      </c>
      <c r="D10" s="52">
        <v>110</v>
      </c>
      <c r="E10" s="461">
        <v>7</v>
      </c>
      <c r="F10" s="462"/>
      <c r="G10" s="53" t="s">
        <v>21</v>
      </c>
      <c r="H10" s="12">
        <v>2.5000000000000001E-2</v>
      </c>
      <c r="I10" s="13"/>
      <c r="J10" s="215"/>
      <c r="K10" s="160"/>
      <c r="L10" s="159"/>
      <c r="M10" s="215"/>
      <c r="N10" s="216"/>
      <c r="O10" s="158"/>
      <c r="P10" s="215"/>
      <c r="Q10" s="160"/>
      <c r="R10" s="158"/>
      <c r="S10" s="216"/>
      <c r="T10" s="160"/>
    </row>
    <row r="11" spans="1:31" ht="14.25" customHeight="1">
      <c r="A11" s="404"/>
      <c r="B11" s="404"/>
      <c r="C11" s="414"/>
      <c r="D11" s="20">
        <v>35</v>
      </c>
      <c r="E11" s="421"/>
      <c r="F11" s="422"/>
      <c r="G11" s="21" t="s">
        <v>24</v>
      </c>
      <c r="H11" s="22">
        <v>0.16800000000000001</v>
      </c>
      <c r="I11" s="23"/>
      <c r="J11" s="217"/>
      <c r="K11" s="218"/>
      <c r="L11" s="219"/>
      <c r="M11" s="217"/>
      <c r="N11" s="220"/>
      <c r="O11" s="221"/>
      <c r="P11" s="217"/>
      <c r="Q11" s="218"/>
      <c r="R11" s="221"/>
      <c r="S11" s="220"/>
      <c r="T11" s="218"/>
      <c r="U11" s="18" t="s">
        <v>87</v>
      </c>
      <c r="V11" s="204">
        <f>IF(I11&gt;0,ROUND(I11*$K$56*$I$59*SQRT(3)/1000,2),J11)</f>
        <v>0</v>
      </c>
      <c r="W11" s="205">
        <f>IF(K11&gt;0,K11,ROUND(V11*$M$54,2))</f>
        <v>0</v>
      </c>
      <c r="X11" s="204">
        <f>IF(L11&gt;0,ROUND(L11*$N$56*$L$59*SQRT(3)/1000,2),M11)</f>
        <v>0</v>
      </c>
      <c r="Y11" s="205">
        <f>IF(N11&gt;0,N11,ROUND(X11*$M$54,2))</f>
        <v>0</v>
      </c>
      <c r="Z11" s="204">
        <f>IF(O11&gt;0,ROUND(O11*$Q$56*$O$59*SQRT(3)/1000,2),P11)</f>
        <v>0</v>
      </c>
      <c r="AA11" s="205">
        <f>IF(Q11&gt;0,Q11,ROUND(Z11*$M$54,2))</f>
        <v>0</v>
      </c>
      <c r="AB11" s="204">
        <f>IF(R11&gt;0,ROUND(R11*$T$56*$R$59*SQRT(3)/1000,2),S11)</f>
        <v>0</v>
      </c>
      <c r="AC11" s="205">
        <f>IF(T11&gt;0,T11,ROUND(AB11*$M$54,2))</f>
        <v>0</v>
      </c>
    </row>
    <row r="12" spans="1:31" ht="14.25" customHeight="1" thickBot="1">
      <c r="A12" s="404"/>
      <c r="B12" s="404"/>
      <c r="C12" s="414"/>
      <c r="D12" s="31">
        <v>6</v>
      </c>
      <c r="E12" s="433"/>
      <c r="F12" s="434"/>
      <c r="G12" s="32"/>
      <c r="H12" s="33"/>
      <c r="I12" s="39"/>
      <c r="J12" s="35">
        <v>1.109</v>
      </c>
      <c r="K12" s="206">
        <v>0.495</v>
      </c>
      <c r="L12" s="207"/>
      <c r="M12" s="35">
        <v>1.105</v>
      </c>
      <c r="N12" s="206">
        <v>0.52400000000000002</v>
      </c>
      <c r="O12" s="208"/>
      <c r="P12" s="35">
        <v>1.0860000000000001</v>
      </c>
      <c r="Q12" s="206">
        <v>0.49299999999999999</v>
      </c>
      <c r="R12" s="208"/>
      <c r="S12" s="209">
        <v>1.0629999999999999</v>
      </c>
      <c r="T12" s="206">
        <v>0.437</v>
      </c>
      <c r="U12" t="s">
        <v>110</v>
      </c>
      <c r="V12" s="278">
        <f>IF(I12&gt;0,ROUND(I12*$K$57*$K$59*SQRT(3)/1000,3),J12)</f>
        <v>1.109</v>
      </c>
      <c r="W12" s="279">
        <f>IF(K12&gt;0,K12,ROUND(V12*$F$54,3))</f>
        <v>0.495</v>
      </c>
      <c r="X12" s="278">
        <f>IF(L12&gt;0,ROUND(L12*$N$57*$N$59*SQRT(3)/1000,3),M12)</f>
        <v>1.105</v>
      </c>
      <c r="Y12" s="279">
        <f>IF(N12&gt;0,N12,ROUND(X12*$F$54,3))</f>
        <v>0.52400000000000002</v>
      </c>
      <c r="Z12" s="278">
        <f>IF(O12&gt;0,ROUND(O12*$Q$57*$Q$59*SQRT(3)/1000,3),P12)</f>
        <v>1.0860000000000001</v>
      </c>
      <c r="AA12" s="279">
        <f>IF(Q12&gt;0,Q12,ROUND(Z12*$F$54,3))</f>
        <v>0.49299999999999999</v>
      </c>
      <c r="AB12" s="278">
        <f>IF(R12&gt;0,ROUND(R12*$T$57*$T$59*SQRT(3)/1000,3),S12)</f>
        <v>1.0629999999999999</v>
      </c>
      <c r="AC12" s="279">
        <f>IF(T12&gt;0,T12,ROUND(AB12*$F$54,3))</f>
        <v>0.437</v>
      </c>
    </row>
    <row r="13" spans="1:31" ht="14.25" customHeight="1" thickBot="1">
      <c r="A13" s="404"/>
      <c r="B13" s="404"/>
      <c r="C13" s="415"/>
      <c r="D13" s="43" t="s">
        <v>25</v>
      </c>
      <c r="E13" s="458"/>
      <c r="F13" s="459"/>
      <c r="G13" s="459"/>
      <c r="H13" s="460"/>
      <c r="I13" s="49"/>
      <c r="J13" s="210"/>
      <c r="K13" s="211"/>
      <c r="L13" s="212"/>
      <c r="M13" s="210"/>
      <c r="N13" s="213"/>
      <c r="O13" s="214"/>
      <c r="P13" s="210"/>
      <c r="Q13" s="211"/>
      <c r="R13" s="214"/>
      <c r="S13" s="213"/>
      <c r="T13" s="211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281" t="s">
        <v>21</v>
      </c>
      <c r="H14" s="61"/>
      <c r="I14" s="64"/>
      <c r="J14" s="222"/>
      <c r="K14" s="223"/>
      <c r="L14" s="224"/>
      <c r="M14" s="222"/>
      <c r="N14" s="225"/>
      <c r="O14" s="226"/>
      <c r="P14" s="222"/>
      <c r="Q14" s="223"/>
      <c r="R14" s="226"/>
      <c r="S14" s="225"/>
      <c r="T14" s="223"/>
    </row>
    <row r="15" spans="1:31" ht="14.25" customHeight="1">
      <c r="A15" s="404"/>
      <c r="B15" s="404"/>
      <c r="C15" s="414"/>
      <c r="D15" s="20"/>
      <c r="E15" s="365"/>
      <c r="F15" s="367"/>
      <c r="G15" s="282" t="s">
        <v>24</v>
      </c>
      <c r="H15" s="70"/>
      <c r="I15" s="73"/>
      <c r="J15" s="227"/>
      <c r="K15" s="228"/>
      <c r="L15" s="229"/>
      <c r="M15" s="227"/>
      <c r="N15" s="230"/>
      <c r="O15" s="231"/>
      <c r="P15" s="227"/>
      <c r="Q15" s="228"/>
      <c r="R15" s="231"/>
      <c r="S15" s="230"/>
      <c r="T15" s="228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232"/>
      <c r="K16" s="233"/>
      <c r="L16" s="234"/>
      <c r="M16" s="232"/>
      <c r="N16" s="238"/>
      <c r="O16" s="237"/>
      <c r="P16" s="232"/>
      <c r="Q16" s="233"/>
      <c r="R16" s="237"/>
      <c r="S16" s="238"/>
      <c r="T16" s="233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239"/>
      <c r="K17" s="240"/>
      <c r="L17" s="241"/>
      <c r="M17" s="239"/>
      <c r="N17" s="242"/>
      <c r="O17" s="243"/>
      <c r="P17" s="239"/>
      <c r="Q17" s="240"/>
      <c r="R17" s="243"/>
      <c r="S17" s="242"/>
      <c r="T17" s="240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281" t="s">
        <v>21</v>
      </c>
      <c r="H18" s="61"/>
      <c r="I18" s="64"/>
      <c r="J18" s="222"/>
      <c r="K18" s="223"/>
      <c r="L18" s="224"/>
      <c r="M18" s="222"/>
      <c r="N18" s="225"/>
      <c r="O18" s="226"/>
      <c r="P18" s="222"/>
      <c r="Q18" s="223"/>
      <c r="R18" s="226"/>
      <c r="S18" s="225"/>
      <c r="T18" s="223"/>
    </row>
    <row r="19" spans="1:20" ht="14.25" customHeight="1">
      <c r="A19" s="404"/>
      <c r="B19" s="404"/>
      <c r="C19" s="414"/>
      <c r="D19" s="20"/>
      <c r="E19" s="365"/>
      <c r="F19" s="367"/>
      <c r="G19" s="282" t="s">
        <v>24</v>
      </c>
      <c r="H19" s="70"/>
      <c r="I19" s="73"/>
      <c r="J19" s="227"/>
      <c r="K19" s="228"/>
      <c r="L19" s="229"/>
      <c r="M19" s="227"/>
      <c r="N19" s="230"/>
      <c r="O19" s="231"/>
      <c r="P19" s="227"/>
      <c r="Q19" s="228"/>
      <c r="R19" s="231"/>
      <c r="S19" s="230"/>
      <c r="T19" s="228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232"/>
      <c r="K20" s="233"/>
      <c r="L20" s="234"/>
      <c r="M20" s="232"/>
      <c r="N20" s="238"/>
      <c r="O20" s="237"/>
      <c r="P20" s="232"/>
      <c r="Q20" s="233"/>
      <c r="R20" s="237"/>
      <c r="S20" s="238"/>
      <c r="T20" s="233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239"/>
      <c r="K21" s="240"/>
      <c r="L21" s="241"/>
      <c r="M21" s="239"/>
      <c r="N21" s="242"/>
      <c r="O21" s="243"/>
      <c r="P21" s="239"/>
      <c r="Q21" s="240"/>
      <c r="R21" s="243"/>
      <c r="S21" s="242"/>
      <c r="T21" s="240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222"/>
      <c r="K22" s="223"/>
      <c r="L22" s="224"/>
      <c r="M22" s="222"/>
      <c r="N22" s="225"/>
      <c r="O22" s="226"/>
      <c r="P22" s="222"/>
      <c r="Q22" s="223"/>
      <c r="R22" s="226"/>
      <c r="S22" s="225"/>
      <c r="T22" s="223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244"/>
      <c r="K23" s="245"/>
      <c r="L23" s="246"/>
      <c r="M23" s="244"/>
      <c r="N23" s="247"/>
      <c r="O23" s="248"/>
      <c r="P23" s="244"/>
      <c r="Q23" s="245"/>
      <c r="R23" s="248"/>
      <c r="S23" s="247"/>
      <c r="T23" s="245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4.1059999999999999</v>
      </c>
      <c r="K24" s="300">
        <v>2.9860000000000002</v>
      </c>
      <c r="L24" s="249"/>
      <c r="M24" s="102">
        <v>4.1449999999999996</v>
      </c>
      <c r="N24" s="251">
        <v>3.024</v>
      </c>
      <c r="O24" s="250"/>
      <c r="P24" s="102">
        <v>4.1230000000000002</v>
      </c>
      <c r="Q24" s="300">
        <v>2.96</v>
      </c>
      <c r="R24" s="250"/>
      <c r="S24" s="251">
        <v>4.0469999999999997</v>
      </c>
      <c r="T24" s="300">
        <v>2.6479999999999997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s="126" customFormat="1" ht="14.25" customHeight="1">
      <c r="A27" s="404"/>
      <c r="B27" s="404"/>
      <c r="C27" s="475" t="s">
        <v>111</v>
      </c>
      <c r="D27" s="476"/>
      <c r="E27" s="283">
        <v>48.7</v>
      </c>
      <c r="F27" s="284">
        <v>65</v>
      </c>
      <c r="G27" s="284"/>
      <c r="H27" s="285"/>
      <c r="I27" s="286"/>
      <c r="J27" s="287">
        <v>0.43</v>
      </c>
      <c r="K27" s="288">
        <v>0.33900000000000002</v>
      </c>
      <c r="L27" s="289"/>
      <c r="M27" s="287">
        <v>0.443</v>
      </c>
      <c r="N27" s="290">
        <v>0.34200000000000003</v>
      </c>
      <c r="O27" s="286"/>
      <c r="P27" s="287">
        <v>0.443</v>
      </c>
      <c r="Q27" s="288">
        <v>0.34200000000000003</v>
      </c>
      <c r="R27" s="286"/>
      <c r="S27" s="290">
        <v>0.44600000000000001</v>
      </c>
      <c r="T27" s="288">
        <v>0.34100000000000003</v>
      </c>
    </row>
    <row r="28" spans="1:20" s="126" customFormat="1" ht="14.25" customHeight="1">
      <c r="A28" s="404"/>
      <c r="B28" s="404"/>
      <c r="C28" s="411" t="s">
        <v>112</v>
      </c>
      <c r="D28" s="412"/>
      <c r="E28" s="118"/>
      <c r="F28" s="119"/>
      <c r="G28" s="119"/>
      <c r="H28" s="120"/>
      <c r="I28" s="121"/>
      <c r="J28" s="254">
        <v>0.25299999999999923</v>
      </c>
      <c r="K28" s="254"/>
      <c r="L28" s="254"/>
      <c r="M28" s="254">
        <v>0.28000000000000025</v>
      </c>
      <c r="N28" s="254"/>
      <c r="O28" s="254"/>
      <c r="P28" s="254">
        <v>0.30999999999999961</v>
      </c>
      <c r="Q28" s="254"/>
      <c r="R28" s="254"/>
      <c r="S28" s="254">
        <v>0.43799999999999972</v>
      </c>
      <c r="T28" s="123"/>
    </row>
    <row r="29" spans="1:20" s="126" customFormat="1" ht="14.25" customHeight="1">
      <c r="A29" s="404"/>
      <c r="B29" s="404"/>
      <c r="C29" s="411" t="s">
        <v>113</v>
      </c>
      <c r="D29" s="412"/>
      <c r="E29" s="118">
        <v>48.7</v>
      </c>
      <c r="F29" s="119">
        <v>65</v>
      </c>
      <c r="G29" s="119"/>
      <c r="H29" s="120"/>
      <c r="I29" s="121"/>
      <c r="J29" s="122">
        <v>3.5999999999999997E-2</v>
      </c>
      <c r="K29" s="123">
        <v>4.2999999999999997E-2</v>
      </c>
      <c r="L29" s="124"/>
      <c r="M29" s="122">
        <v>3.2000000000000001E-2</v>
      </c>
      <c r="N29" s="125">
        <v>3.7999999999999999E-2</v>
      </c>
      <c r="O29" s="121"/>
      <c r="P29" s="122">
        <v>3.1E-2</v>
      </c>
      <c r="Q29" s="123">
        <v>3.6999999999999998E-2</v>
      </c>
      <c r="R29" s="121"/>
      <c r="S29" s="125">
        <v>3.3000000000000002E-2</v>
      </c>
      <c r="T29" s="123">
        <v>3.9E-2</v>
      </c>
    </row>
    <row r="30" spans="1:20" s="126" customFormat="1" ht="14.25" customHeight="1">
      <c r="A30" s="404"/>
      <c r="B30" s="404"/>
      <c r="C30" s="411" t="s">
        <v>114</v>
      </c>
      <c r="D30" s="412"/>
      <c r="E30" s="118"/>
      <c r="F30" s="119"/>
      <c r="G30" s="119"/>
      <c r="H30" s="120"/>
      <c r="I30" s="121"/>
      <c r="J30" s="122">
        <v>2.3E-2</v>
      </c>
      <c r="K30" s="123">
        <v>6.0000000000000001E-3</v>
      </c>
      <c r="L30" s="124"/>
      <c r="M30" s="122">
        <v>1.7999999999999999E-2</v>
      </c>
      <c r="N30" s="125">
        <v>7.0000000000000001E-3</v>
      </c>
      <c r="O30" s="121"/>
      <c r="P30" s="122">
        <v>1.6E-2</v>
      </c>
      <c r="Q30" s="123">
        <v>8.0000000000000002E-3</v>
      </c>
      <c r="R30" s="121"/>
      <c r="S30" s="125">
        <v>1.7000000000000001E-2</v>
      </c>
      <c r="T30" s="123">
        <v>8.0000000000000002E-3</v>
      </c>
    </row>
    <row r="31" spans="1:20" s="126" customFormat="1" ht="14.25" customHeight="1">
      <c r="A31" s="404"/>
      <c r="B31" s="404"/>
      <c r="C31" s="411" t="s">
        <v>115</v>
      </c>
      <c r="D31" s="412"/>
      <c r="E31" s="118"/>
      <c r="F31" s="119"/>
      <c r="G31" s="119"/>
      <c r="H31" s="120"/>
      <c r="I31" s="121"/>
      <c r="J31" s="122">
        <v>4.8000000000000001E-2</v>
      </c>
      <c r="K31" s="123">
        <v>3.9E-2</v>
      </c>
      <c r="L31" s="124"/>
      <c r="M31" s="122">
        <v>4.5999999999999999E-2</v>
      </c>
      <c r="N31" s="125">
        <v>0.04</v>
      </c>
      <c r="O31" s="121"/>
      <c r="P31" s="122">
        <v>5.0999999999999997E-2</v>
      </c>
      <c r="Q31" s="125">
        <v>0.04</v>
      </c>
      <c r="R31" s="121"/>
      <c r="S31" s="125">
        <v>5.0999999999999997E-2</v>
      </c>
      <c r="T31" s="123">
        <v>3.9E-2</v>
      </c>
    </row>
    <row r="32" spans="1:20" s="126" customFormat="1" ht="14.25" customHeight="1">
      <c r="A32" s="404"/>
      <c r="B32" s="404"/>
      <c r="C32" s="411" t="s">
        <v>116</v>
      </c>
      <c r="D32" s="412"/>
      <c r="E32" s="118"/>
      <c r="F32" s="119"/>
      <c r="G32" s="119"/>
      <c r="H32" s="120"/>
      <c r="I32" s="121"/>
      <c r="J32" s="122">
        <v>4.0000000000000001E-3</v>
      </c>
      <c r="K32" s="123">
        <v>3.0000000000000001E-3</v>
      </c>
      <c r="L32" s="124"/>
      <c r="M32" s="122">
        <v>4.0000000000000001E-3</v>
      </c>
      <c r="N32" s="123">
        <v>3.0000000000000001E-3</v>
      </c>
      <c r="O32" s="121"/>
      <c r="P32" s="122">
        <v>4.0000000000000001E-3</v>
      </c>
      <c r="Q32" s="123">
        <v>3.0000000000000001E-3</v>
      </c>
      <c r="R32" s="121"/>
      <c r="S32" s="122">
        <v>3.0000000000000001E-3</v>
      </c>
      <c r="T32" s="123">
        <v>3.0000000000000001E-3</v>
      </c>
    </row>
    <row r="33" spans="1:21" s="126" customFormat="1" ht="14.25" customHeight="1">
      <c r="A33" s="404"/>
      <c r="B33" s="404"/>
      <c r="C33" s="411" t="s">
        <v>117</v>
      </c>
      <c r="D33" s="412"/>
      <c r="E33" s="118"/>
      <c r="F33" s="119"/>
      <c r="G33" s="119"/>
      <c r="H33" s="120"/>
      <c r="I33" s="121"/>
      <c r="J33" s="122">
        <v>1.0999999999999999E-2</v>
      </c>
      <c r="K33" s="123">
        <v>1.4E-2</v>
      </c>
      <c r="L33" s="124"/>
      <c r="M33" s="122">
        <v>1.0999999999999999E-2</v>
      </c>
      <c r="N33" s="125">
        <v>1.4E-2</v>
      </c>
      <c r="O33" s="121"/>
      <c r="P33" s="122">
        <v>1.0999999999999999E-2</v>
      </c>
      <c r="Q33" s="123">
        <v>1.4E-2</v>
      </c>
      <c r="R33" s="121"/>
      <c r="S33" s="125">
        <v>1.2E-2</v>
      </c>
      <c r="T33" s="123">
        <v>1.4E-2</v>
      </c>
    </row>
    <row r="34" spans="1:21" s="126" customFormat="1" ht="14.25" customHeight="1">
      <c r="A34" s="404"/>
      <c r="B34" s="404"/>
      <c r="C34" s="411" t="s">
        <v>118</v>
      </c>
      <c r="D34" s="412"/>
      <c r="E34" s="118">
        <v>48.7</v>
      </c>
      <c r="F34" s="119">
        <v>65</v>
      </c>
      <c r="G34" s="119"/>
      <c r="H34" s="120"/>
      <c r="I34" s="121"/>
      <c r="J34" s="122">
        <v>2.1920000000000002</v>
      </c>
      <c r="K34" s="123">
        <v>2.206</v>
      </c>
      <c r="L34" s="124"/>
      <c r="M34" s="122">
        <v>2.206</v>
      </c>
      <c r="N34" s="125">
        <v>2.2080000000000002</v>
      </c>
      <c r="O34" s="121"/>
      <c r="P34" s="122">
        <v>2.1709999999999998</v>
      </c>
      <c r="Q34" s="123">
        <v>2.177</v>
      </c>
      <c r="R34" s="121"/>
      <c r="S34" s="125">
        <v>1.984</v>
      </c>
      <c r="T34" s="123">
        <v>1806</v>
      </c>
    </row>
    <row r="35" spans="1:21" s="126" customFormat="1" ht="14.25" customHeight="1">
      <c r="A35" s="404"/>
      <c r="B35" s="404"/>
      <c r="C35" s="411" t="s">
        <v>119</v>
      </c>
      <c r="D35" s="412"/>
      <c r="E35" s="118">
        <v>48.7</v>
      </c>
      <c r="F35" s="119">
        <v>65</v>
      </c>
      <c r="G35" s="119"/>
      <c r="H35" s="120"/>
      <c r="I35" s="121"/>
      <c r="J35" s="122">
        <v>3.0000000000000001E-3</v>
      </c>
      <c r="K35" s="123">
        <v>8.0000000000000002E-3</v>
      </c>
      <c r="L35" s="124"/>
      <c r="M35" s="122">
        <v>2E-3</v>
      </c>
      <c r="N35" s="125">
        <v>8.0000000000000002E-3</v>
      </c>
      <c r="O35" s="121"/>
      <c r="P35" s="122">
        <v>2E-3</v>
      </c>
      <c r="Q35" s="123">
        <v>8.0000000000000002E-3</v>
      </c>
      <c r="R35" s="121"/>
      <c r="S35" s="125">
        <v>2E-3</v>
      </c>
      <c r="T35" s="123">
        <v>8.0000000000000002E-3</v>
      </c>
    </row>
    <row r="36" spans="1:21" s="126" customFormat="1" ht="14.25" customHeight="1">
      <c r="A36" s="404"/>
      <c r="B36" s="404"/>
      <c r="C36" s="411" t="s">
        <v>120</v>
      </c>
      <c r="D36" s="412"/>
      <c r="E36" s="118"/>
      <c r="F36" s="119"/>
      <c r="G36" s="119"/>
      <c r="H36" s="120"/>
      <c r="I36" s="121"/>
      <c r="J36" s="122">
        <v>1.4E-2</v>
      </c>
      <c r="K36" s="123">
        <v>1.2999999999999999E-2</v>
      </c>
      <c r="L36" s="124"/>
      <c r="M36" s="122">
        <v>8.0000000000000002E-3</v>
      </c>
      <c r="N36" s="125">
        <v>1.2999999999999999E-2</v>
      </c>
      <c r="O36" s="121"/>
      <c r="P36" s="122">
        <v>8.0000000000000002E-3</v>
      </c>
      <c r="Q36" s="123">
        <v>1.2999999999999999E-2</v>
      </c>
      <c r="R36" s="121"/>
      <c r="S36" s="125">
        <v>8.9999999999999993E-3</v>
      </c>
      <c r="T36" s="123">
        <v>1.2999999999999999E-2</v>
      </c>
    </row>
    <row r="37" spans="1:21" s="126" customFormat="1" ht="14.25" customHeight="1">
      <c r="A37" s="404"/>
      <c r="B37" s="404"/>
      <c r="C37" s="411" t="s">
        <v>121</v>
      </c>
      <c r="D37" s="412"/>
      <c r="E37" s="118"/>
      <c r="F37" s="119"/>
      <c r="G37" s="119"/>
      <c r="H37" s="120"/>
      <c r="I37" s="121"/>
      <c r="J37" s="254">
        <v>1.3999999999999973E-2</v>
      </c>
      <c r="K37" s="254"/>
      <c r="L37" s="254"/>
      <c r="M37" s="254">
        <v>1.3999999999999964E-2</v>
      </c>
      <c r="N37" s="254"/>
      <c r="O37" s="254"/>
      <c r="P37" s="254">
        <v>1.3999999999999978E-2</v>
      </c>
      <c r="Q37" s="254"/>
      <c r="R37" s="254"/>
      <c r="S37" s="254">
        <v>1.2999999999999854E-2</v>
      </c>
      <c r="T37" s="123"/>
    </row>
    <row r="38" spans="1:21" s="126" customFormat="1" ht="14.25" customHeight="1">
      <c r="A38" s="404"/>
      <c r="B38" s="404"/>
      <c r="C38" s="411" t="s">
        <v>122</v>
      </c>
      <c r="D38" s="412"/>
      <c r="E38" s="118">
        <v>48.7</v>
      </c>
      <c r="F38" s="119">
        <v>65</v>
      </c>
      <c r="G38" s="119"/>
      <c r="H38" s="120"/>
      <c r="I38" s="121"/>
      <c r="J38" s="122">
        <v>0.06</v>
      </c>
      <c r="K38" s="123">
        <v>9.5000000000000001E-2</v>
      </c>
      <c r="L38" s="124"/>
      <c r="M38" s="122">
        <v>7.0000000000000007E-2</v>
      </c>
      <c r="N38" s="125">
        <v>0.123</v>
      </c>
      <c r="O38" s="121"/>
      <c r="P38" s="122">
        <v>7.0000000000000007E-2</v>
      </c>
      <c r="Q38" s="123">
        <v>0.122</v>
      </c>
      <c r="R38" s="121"/>
      <c r="S38" s="125">
        <v>5.1999999999999998E-2</v>
      </c>
      <c r="T38" s="123">
        <v>9.7000000000000003E-2</v>
      </c>
    </row>
    <row r="39" spans="1:21" s="126" customFormat="1" ht="14.25" customHeight="1">
      <c r="A39" s="404"/>
      <c r="B39" s="404"/>
      <c r="C39" s="411" t="s">
        <v>123</v>
      </c>
      <c r="D39" s="412"/>
      <c r="E39" s="118">
        <v>48.7</v>
      </c>
      <c r="F39" s="119">
        <v>65</v>
      </c>
      <c r="G39" s="119"/>
      <c r="H39" s="120"/>
      <c r="I39" s="121"/>
      <c r="J39" s="122">
        <v>0.94799999999999995</v>
      </c>
      <c r="K39" s="123">
        <v>0.78300000000000003</v>
      </c>
      <c r="L39" s="124"/>
      <c r="M39" s="122">
        <v>0.94099999999999995</v>
      </c>
      <c r="N39" s="125">
        <v>0.78600000000000003</v>
      </c>
      <c r="O39" s="121"/>
      <c r="P39" s="122">
        <v>0.92</v>
      </c>
      <c r="Q39" s="123">
        <v>0.75600000000000001</v>
      </c>
      <c r="R39" s="121"/>
      <c r="S39" s="125">
        <v>0.91700000000000004</v>
      </c>
      <c r="T39" s="123">
        <v>0.72499999999999998</v>
      </c>
    </row>
    <row r="40" spans="1:21" s="126" customFormat="1" ht="14.25" customHeight="1">
      <c r="A40" s="404"/>
      <c r="B40" s="404"/>
      <c r="C40" s="411" t="s">
        <v>124</v>
      </c>
      <c r="D40" s="412"/>
      <c r="E40" s="118"/>
      <c r="F40" s="119"/>
      <c r="G40" s="119"/>
      <c r="H40" s="120"/>
      <c r="I40" s="121"/>
      <c r="J40" s="122">
        <v>7.0000000000000007E-2</v>
      </c>
      <c r="K40" s="123">
        <v>0.108</v>
      </c>
      <c r="L40" s="124"/>
      <c r="M40" s="122">
        <v>7.0000000000000007E-2</v>
      </c>
      <c r="N40" s="125">
        <v>0.107</v>
      </c>
      <c r="O40" s="121"/>
      <c r="P40" s="122">
        <v>7.1999999999999995E-2</v>
      </c>
      <c r="Q40" s="123">
        <v>0.108</v>
      </c>
      <c r="R40" s="121"/>
      <c r="S40" s="125">
        <v>7.0000000000000007E-2</v>
      </c>
      <c r="T40" s="123">
        <v>0.105</v>
      </c>
    </row>
    <row r="41" spans="1:21" ht="14.25" customHeight="1">
      <c r="A41" s="404"/>
      <c r="B41" s="404"/>
      <c r="C41" s="401"/>
      <c r="D41" s="402"/>
      <c r="E41" s="71"/>
      <c r="F41" s="69"/>
      <c r="G41" s="69"/>
      <c r="H41" s="72"/>
      <c r="I41" s="73"/>
      <c r="J41" s="69"/>
      <c r="K41" s="70"/>
      <c r="L41" s="71"/>
      <c r="M41" s="69"/>
      <c r="N41" s="72"/>
      <c r="O41" s="73"/>
      <c r="P41" s="69"/>
      <c r="Q41" s="70"/>
      <c r="R41" s="73"/>
      <c r="S41" s="72"/>
      <c r="T41" s="70"/>
      <c r="U41" s="1"/>
    </row>
    <row r="42" spans="1:21" ht="14.25" customHeight="1">
      <c r="A42" s="404"/>
      <c r="B42" s="404"/>
      <c r="C42" s="401"/>
      <c r="D42" s="402"/>
      <c r="E42" s="71"/>
      <c r="F42" s="69"/>
      <c r="G42" s="69"/>
      <c r="H42" s="72"/>
      <c r="I42" s="73"/>
      <c r="J42" s="69"/>
      <c r="K42" s="70"/>
      <c r="L42" s="71"/>
      <c r="M42" s="69"/>
      <c r="N42" s="72"/>
      <c r="O42" s="73"/>
      <c r="P42" s="69"/>
      <c r="Q42" s="70"/>
      <c r="R42" s="73"/>
      <c r="S42" s="72"/>
      <c r="T42" s="70"/>
    </row>
    <row r="43" spans="1:21" ht="14.25" customHeight="1">
      <c r="A43" s="404"/>
      <c r="B43" s="404"/>
      <c r="C43" s="401"/>
      <c r="D43" s="402"/>
      <c r="E43" s="71"/>
      <c r="F43" s="69"/>
      <c r="G43" s="69"/>
      <c r="H43" s="72"/>
      <c r="I43" s="73"/>
      <c r="J43" s="69"/>
      <c r="K43" s="70"/>
      <c r="L43" s="71"/>
      <c r="M43" s="69"/>
      <c r="N43" s="72"/>
      <c r="O43" s="73"/>
      <c r="P43" s="69"/>
      <c r="Q43" s="70"/>
      <c r="R43" s="73"/>
      <c r="S43" s="72"/>
      <c r="T43" s="70"/>
    </row>
    <row r="44" spans="1:21" ht="14.25" customHeight="1">
      <c r="A44" s="404"/>
      <c r="B44" s="404"/>
      <c r="C44" s="365"/>
      <c r="D44" s="367"/>
      <c r="E44" s="71"/>
      <c r="F44" s="69"/>
      <c r="G44" s="69"/>
      <c r="H44" s="72"/>
      <c r="I44" s="73"/>
      <c r="J44" s="69"/>
      <c r="K44" s="70"/>
      <c r="L44" s="71"/>
      <c r="M44" s="69"/>
      <c r="N44" s="72"/>
      <c r="O44" s="73"/>
      <c r="P44" s="69"/>
      <c r="Q44" s="70"/>
      <c r="R44" s="73"/>
      <c r="S44" s="72"/>
      <c r="T44" s="70"/>
    </row>
    <row r="45" spans="1:21" ht="14.25" customHeight="1">
      <c r="A45" s="404"/>
      <c r="B45" s="404"/>
      <c r="C45" s="365"/>
      <c r="D45" s="367"/>
      <c r="E45" s="71"/>
      <c r="F45" s="69"/>
      <c r="G45" s="69"/>
      <c r="H45" s="72"/>
      <c r="I45" s="73"/>
      <c r="J45" s="69"/>
      <c r="K45" s="70"/>
      <c r="L45" s="71"/>
      <c r="M45" s="69"/>
      <c r="N45" s="72"/>
      <c r="O45" s="73"/>
      <c r="P45" s="69"/>
      <c r="Q45" s="70"/>
      <c r="R45" s="73"/>
      <c r="S45" s="72"/>
      <c r="T45" s="70"/>
    </row>
    <row r="46" spans="1:21" ht="14.25" customHeight="1">
      <c r="A46" s="404"/>
      <c r="B46" s="404"/>
      <c r="C46" s="365"/>
      <c r="D46" s="367"/>
      <c r="E46" s="71"/>
      <c r="F46" s="69"/>
      <c r="G46" s="69"/>
      <c r="H46" s="72"/>
      <c r="I46" s="73"/>
      <c r="J46" s="69"/>
      <c r="K46" s="70"/>
      <c r="L46" s="71"/>
      <c r="M46" s="69"/>
      <c r="N46" s="72"/>
      <c r="O46" s="73"/>
      <c r="P46" s="69"/>
      <c r="Q46" s="70"/>
      <c r="R46" s="73"/>
      <c r="S46" s="72"/>
      <c r="T46" s="70"/>
    </row>
    <row r="47" spans="1:21" ht="14.25" customHeight="1">
      <c r="A47" s="404"/>
      <c r="B47" s="404"/>
      <c r="C47" s="365"/>
      <c r="D47" s="367"/>
      <c r="E47" s="71"/>
      <c r="F47" s="69"/>
      <c r="G47" s="69"/>
      <c r="H47" s="72"/>
      <c r="I47" s="73"/>
      <c r="J47" s="69"/>
      <c r="K47" s="70"/>
      <c r="L47" s="71"/>
      <c r="M47" s="69"/>
      <c r="N47" s="72"/>
      <c r="O47" s="73"/>
      <c r="P47" s="69"/>
      <c r="Q47" s="70"/>
      <c r="R47" s="73"/>
      <c r="S47" s="72"/>
      <c r="T47" s="70"/>
    </row>
    <row r="48" spans="1:21" ht="14.25" customHeight="1">
      <c r="A48" s="404"/>
      <c r="B48" s="404"/>
      <c r="C48" s="365"/>
      <c r="D48" s="367"/>
      <c r="E48" s="71"/>
      <c r="F48" s="69"/>
      <c r="G48" s="69"/>
      <c r="H48" s="72"/>
      <c r="I48" s="73"/>
      <c r="J48" s="69"/>
      <c r="K48" s="70"/>
      <c r="L48" s="71"/>
      <c r="M48" s="69"/>
      <c r="N48" s="72"/>
      <c r="O48" s="73"/>
      <c r="P48" s="69"/>
      <c r="Q48" s="70"/>
      <c r="R48" s="73"/>
      <c r="S48" s="72"/>
      <c r="T48" s="70"/>
    </row>
    <row r="49" spans="1:23" ht="14.25" customHeight="1">
      <c r="A49" s="404"/>
      <c r="B49" s="404"/>
      <c r="C49" s="365"/>
      <c r="D49" s="367"/>
      <c r="E49" s="71"/>
      <c r="F49" s="69"/>
      <c r="G49" s="69"/>
      <c r="H49" s="72"/>
      <c r="I49" s="73"/>
      <c r="J49" s="69"/>
      <c r="K49" s="70"/>
      <c r="L49" s="71"/>
      <c r="M49" s="69"/>
      <c r="N49" s="72"/>
      <c r="O49" s="73"/>
      <c r="P49" s="69"/>
      <c r="Q49" s="70"/>
      <c r="R49" s="73"/>
      <c r="S49" s="72"/>
      <c r="T49" s="70"/>
    </row>
    <row r="50" spans="1:23" ht="14.25" customHeight="1">
      <c r="A50" s="404"/>
      <c r="B50" s="404"/>
      <c r="C50" s="365"/>
      <c r="D50" s="367"/>
      <c r="E50" s="71"/>
      <c r="F50" s="69"/>
      <c r="G50" s="69"/>
      <c r="H50" s="72"/>
      <c r="I50" s="73"/>
      <c r="J50" s="69"/>
      <c r="K50" s="70"/>
      <c r="L50" s="71"/>
      <c r="M50" s="69"/>
      <c r="N50" s="72"/>
      <c r="O50" s="73"/>
      <c r="P50" s="69"/>
      <c r="Q50" s="70"/>
      <c r="R50" s="73"/>
      <c r="S50" s="72"/>
      <c r="T50" s="70"/>
    </row>
    <row r="51" spans="1:23" ht="14.25" customHeight="1">
      <c r="A51" s="404"/>
      <c r="B51" s="404"/>
      <c r="C51" s="365"/>
      <c r="D51" s="367"/>
      <c r="E51" s="71"/>
      <c r="F51" s="69"/>
      <c r="G51" s="69"/>
      <c r="H51" s="72"/>
      <c r="I51" s="73"/>
      <c r="J51" s="69"/>
      <c r="K51" s="70"/>
      <c r="L51" s="71"/>
      <c r="M51" s="69"/>
      <c r="N51" s="72"/>
      <c r="O51" s="73"/>
      <c r="P51" s="69"/>
      <c r="Q51" s="70"/>
      <c r="R51" s="73"/>
      <c r="S51" s="72"/>
      <c r="T51" s="70"/>
    </row>
    <row r="52" spans="1:23" ht="14.25" customHeight="1" thickBot="1">
      <c r="A52" s="404"/>
      <c r="B52" s="404"/>
      <c r="C52" s="365"/>
      <c r="D52" s="367"/>
      <c r="E52" s="78"/>
      <c r="F52" s="76"/>
      <c r="G52" s="104"/>
      <c r="H52" s="131"/>
      <c r="I52" s="80"/>
      <c r="J52" s="76"/>
      <c r="K52" s="77"/>
      <c r="L52" s="78"/>
      <c r="M52" s="76"/>
      <c r="N52" s="79"/>
      <c r="O52" s="80"/>
      <c r="P52" s="76"/>
      <c r="Q52" s="77"/>
      <c r="R52" s="80"/>
      <c r="S52" s="79"/>
      <c r="T52" s="77"/>
    </row>
    <row r="53" spans="1:23" ht="14.25" customHeight="1">
      <c r="A53" s="437"/>
      <c r="B53" s="137"/>
      <c r="C53" s="17"/>
      <c r="D53" s="138"/>
      <c r="E53" s="64" t="s">
        <v>49</v>
      </c>
      <c r="F53" s="60">
        <v>0</v>
      </c>
      <c r="G53" s="139"/>
      <c r="H53" s="140"/>
      <c r="I53" s="137"/>
      <c r="J53" s="60"/>
      <c r="K53" s="61"/>
      <c r="L53" s="64" t="s">
        <v>49</v>
      </c>
      <c r="M53" s="60">
        <v>0</v>
      </c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142"/>
      <c r="D54" s="143"/>
      <c r="E54" s="5" t="s">
        <v>49</v>
      </c>
      <c r="F54" s="104">
        <v>0</v>
      </c>
      <c r="G54" s="144"/>
      <c r="H54" s="145"/>
      <c r="I54" s="141"/>
      <c r="J54" s="104"/>
      <c r="K54" s="131"/>
      <c r="L54" s="105" t="s">
        <v>49</v>
      </c>
      <c r="M54" s="104">
        <v>0</v>
      </c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3"/>
      <c r="J55" s="14"/>
      <c r="K55" s="15"/>
      <c r="L55" s="16"/>
      <c r="M55" s="14"/>
      <c r="N55" s="17"/>
      <c r="O55" s="13"/>
      <c r="P55" s="14"/>
      <c r="Q55" s="15"/>
      <c r="R55" s="13"/>
      <c r="S55" s="17"/>
      <c r="T55" s="15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39"/>
      <c r="J57" s="292" t="s">
        <v>108</v>
      </c>
      <c r="K57" s="293"/>
      <c r="L57" s="294"/>
      <c r="M57" s="292" t="s">
        <v>108</v>
      </c>
      <c r="N57" s="295"/>
      <c r="O57" s="296"/>
      <c r="P57" s="292" t="s">
        <v>108</v>
      </c>
      <c r="Q57" s="293"/>
      <c r="R57" s="296"/>
      <c r="S57" s="292" t="s">
        <v>108</v>
      </c>
      <c r="T57" s="36"/>
    </row>
    <row r="58" spans="1:23" ht="14.25" customHeight="1" thickBo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4"/>
      <c r="I58" s="158"/>
      <c r="J58" s="215"/>
      <c r="K58" s="216"/>
      <c r="L58" s="158"/>
      <c r="M58" s="215"/>
      <c r="N58" s="216"/>
      <c r="O58" s="158"/>
      <c r="P58" s="215"/>
      <c r="Q58" s="216"/>
      <c r="R58" s="158"/>
      <c r="S58" s="215"/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7"/>
      <c r="I59" s="221"/>
      <c r="J59" s="215"/>
      <c r="K59" s="220"/>
      <c r="L59" s="221"/>
      <c r="M59" s="215"/>
      <c r="N59" s="220"/>
      <c r="O59" s="221"/>
      <c r="P59" s="215"/>
      <c r="Q59" s="220"/>
      <c r="R59" s="221"/>
      <c r="S59" s="215"/>
      <c r="T59" s="218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0"/>
      <c r="I60" s="467"/>
      <c r="J60" s="468"/>
      <c r="K60" s="469"/>
      <c r="L60" s="467"/>
      <c r="M60" s="468"/>
      <c r="N60" s="469"/>
      <c r="O60" s="467"/>
      <c r="P60" s="468"/>
      <c r="Q60" s="469"/>
      <c r="R60" s="467"/>
      <c r="S60" s="468"/>
      <c r="T60" s="470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69"/>
      <c r="I61" s="471"/>
      <c r="J61" s="472"/>
      <c r="K61" s="473"/>
      <c r="L61" s="471"/>
      <c r="M61" s="472"/>
      <c r="N61" s="473"/>
      <c r="O61" s="471"/>
      <c r="P61" s="472"/>
      <c r="Q61" s="473"/>
      <c r="R61" s="471"/>
      <c r="S61" s="472"/>
      <c r="T61" s="474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8">
        <v>3.0999999999999999E-3</v>
      </c>
      <c r="J62" s="297" t="s">
        <v>58</v>
      </c>
      <c r="K62" s="298">
        <v>0.10199999999999999</v>
      </c>
      <c r="L62" s="299">
        <v>3.2000000000000002E-3</v>
      </c>
      <c r="M62" s="297" t="s">
        <v>58</v>
      </c>
      <c r="N62" s="298">
        <v>0.1041</v>
      </c>
      <c r="O62" s="299">
        <v>3.2000000000000002E-3</v>
      </c>
      <c r="P62" s="297" t="s">
        <v>58</v>
      </c>
      <c r="Q62" s="298">
        <v>0.10290000000000001</v>
      </c>
      <c r="R62" s="299">
        <v>2.8999999999999998E-3</v>
      </c>
      <c r="S62" s="297" t="s">
        <v>58</v>
      </c>
      <c r="T62" s="298">
        <v>9.2700000000000005E-2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2.9999999999999997E-4</v>
      </c>
      <c r="J63" s="297" t="s">
        <v>58</v>
      </c>
      <c r="K63" s="298">
        <v>0.01</v>
      </c>
      <c r="L63" s="299">
        <v>2.9999999999999997E-4</v>
      </c>
      <c r="M63" s="297" t="s">
        <v>58</v>
      </c>
      <c r="N63" s="298">
        <v>1.01E-2</v>
      </c>
      <c r="O63" s="299">
        <v>2.9999999999999997E-4</v>
      </c>
      <c r="P63" s="297" t="s">
        <v>58</v>
      </c>
      <c r="Q63" s="298">
        <v>9.5999999999999992E-3</v>
      </c>
      <c r="R63" s="299">
        <v>2.9999999999999997E-4</v>
      </c>
      <c r="S63" s="297" t="s">
        <v>58</v>
      </c>
      <c r="T63" s="298">
        <v>8.8999999999999999E-3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3.0250999999999997</v>
      </c>
      <c r="J66" s="179" t="s">
        <v>58</v>
      </c>
      <c r="K66" s="180">
        <v>2.7610000000000001</v>
      </c>
      <c r="L66" s="178">
        <v>3.0682</v>
      </c>
      <c r="M66" s="179" t="s">
        <v>58</v>
      </c>
      <c r="N66" s="181">
        <v>2.7721</v>
      </c>
      <c r="O66" s="182">
        <v>3.0651999999999999</v>
      </c>
      <c r="P66" s="179" t="s">
        <v>58</v>
      </c>
      <c r="Q66" s="180">
        <v>2.7379000000000002</v>
      </c>
      <c r="R66" s="178">
        <v>3.0118999999999998</v>
      </c>
      <c r="S66" s="179" t="s">
        <v>58</v>
      </c>
      <c r="T66" s="181">
        <v>2.4717000000000002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1.1342999999999999</v>
      </c>
      <c r="J67" s="171" t="s">
        <v>58</v>
      </c>
      <c r="K67" s="188">
        <v>0.67300000000000004</v>
      </c>
      <c r="L67" s="189">
        <v>1.1302999999999999</v>
      </c>
      <c r="M67" s="171" t="s">
        <v>58</v>
      </c>
      <c r="N67" s="190">
        <v>0.70210000000000006</v>
      </c>
      <c r="O67" s="188">
        <v>1.1113</v>
      </c>
      <c r="P67" s="171" t="s">
        <v>58</v>
      </c>
      <c r="Q67" s="188">
        <v>0.67060000000000008</v>
      </c>
      <c r="R67" s="189">
        <v>1.0882999999999998</v>
      </c>
      <c r="S67" s="171" t="s">
        <v>58</v>
      </c>
      <c r="T67" s="190">
        <v>0.6139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4.1593999999999998</v>
      </c>
      <c r="J70" s="198" t="s">
        <v>58</v>
      </c>
      <c r="K70" s="199">
        <v>3.4340000000000002</v>
      </c>
      <c r="L70" s="197">
        <v>4.1985000000000001</v>
      </c>
      <c r="M70" s="198" t="s">
        <v>58</v>
      </c>
      <c r="N70" s="199">
        <v>3.4742000000000002</v>
      </c>
      <c r="O70" s="197">
        <v>4.1764999999999999</v>
      </c>
      <c r="P70" s="198" t="s">
        <v>58</v>
      </c>
      <c r="Q70" s="199">
        <v>3.4085000000000001</v>
      </c>
      <c r="R70" s="197">
        <v>4.1001999999999992</v>
      </c>
      <c r="S70" s="198" t="s">
        <v>58</v>
      </c>
      <c r="T70" s="199">
        <v>3.0856000000000003</v>
      </c>
    </row>
    <row r="71" spans="1:20" ht="14.25" customHeight="1" thickBot="1">
      <c r="A71" s="404"/>
      <c r="B71" s="343" t="s">
        <v>64</v>
      </c>
      <c r="C71" s="344"/>
      <c r="D71" s="345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 ht="15">
      <c r="B74" t="s">
        <v>67</v>
      </c>
      <c r="P74" t="s">
        <v>68</v>
      </c>
      <c r="R74" s="263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5" sqref="AE5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435" t="s">
        <v>109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73</v>
      </c>
      <c r="J3" s="439"/>
      <c r="K3" s="440"/>
      <c r="L3" s="438" t="s">
        <v>12</v>
      </c>
      <c r="M3" s="439"/>
      <c r="N3" s="440"/>
      <c r="O3" s="438" t="s">
        <v>74</v>
      </c>
      <c r="P3" s="439"/>
      <c r="Q3" s="440"/>
      <c r="R3" s="438" t="s">
        <v>13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  <c r="AE5" s="19"/>
    </row>
    <row r="6" spans="1:31" ht="14.25" customHeight="1">
      <c r="A6" s="404"/>
      <c r="B6" s="403" t="s">
        <v>19</v>
      </c>
      <c r="C6" s="413" t="s">
        <v>20</v>
      </c>
      <c r="D6" s="52">
        <v>110</v>
      </c>
      <c r="E6" s="461">
        <v>7</v>
      </c>
      <c r="F6" s="462"/>
      <c r="G6" s="53" t="s">
        <v>21</v>
      </c>
      <c r="H6" s="12">
        <v>2.5000000000000001E-2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</row>
    <row r="7" spans="1:31" ht="14.25" customHeight="1">
      <c r="A7" s="404"/>
      <c r="B7" s="404"/>
      <c r="C7" s="414"/>
      <c r="D7" s="20">
        <v>35</v>
      </c>
      <c r="E7" s="421"/>
      <c r="F7" s="422"/>
      <c r="G7" s="21" t="s">
        <v>24</v>
      </c>
      <c r="H7" s="22">
        <v>0.16800000000000001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 t="s">
        <v>87</v>
      </c>
      <c r="V7" s="204">
        <f>IF(I7&gt;0,ROUND(I7*$I$56*$I$58*SQRT(3)/1000,2),J7)</f>
        <v>0</v>
      </c>
      <c r="W7" s="205">
        <f>IF(K7&gt;0,K7,ROUND(V7*$M$53,2))</f>
        <v>0</v>
      </c>
      <c r="X7" s="204">
        <f>IF(L7&gt;0,ROUND(L7*$L$56*$L$58*SQRT(3)/1000,2),M7)</f>
        <v>0</v>
      </c>
      <c r="Y7" s="205">
        <f>IF(N7&gt;0,N7,ROUND(X7*$M$53,2))</f>
        <v>0</v>
      </c>
      <c r="Z7" s="204">
        <f>IF(O7&gt;0,ROUND(O7*$O$56*$O$58*SQRT(3)/1000,2),P7)</f>
        <v>0</v>
      </c>
      <c r="AA7" s="205">
        <f>IF(Q7&gt;0,Q7,ROUND(Z7*$M$53,2))</f>
        <v>0</v>
      </c>
      <c r="AB7" s="204">
        <f>IF(R7&gt;0,ROUND(R7*$R$56*$R$58*SQRT(3)/1000,2),S7)</f>
        <v>0</v>
      </c>
      <c r="AC7" s="205">
        <f>IF(T7&gt;0,T7,ROUND(AB7*$M$53,2))</f>
        <v>0</v>
      </c>
    </row>
    <row r="8" spans="1:31" ht="14.25" customHeight="1" thickBot="1">
      <c r="A8" s="404"/>
      <c r="B8" s="404"/>
      <c r="C8" s="414"/>
      <c r="D8" s="31">
        <v>6</v>
      </c>
      <c r="E8" s="433"/>
      <c r="F8" s="434"/>
      <c r="G8" s="32"/>
      <c r="H8" s="33"/>
      <c r="I8" s="39"/>
      <c r="J8" s="35">
        <v>3.125</v>
      </c>
      <c r="K8" s="206">
        <v>2.3610000000000002</v>
      </c>
      <c r="L8" s="207"/>
      <c r="M8" s="35">
        <v>3.1669999999999998</v>
      </c>
      <c r="N8" s="206">
        <v>2.4279999999999999</v>
      </c>
      <c r="O8" s="208"/>
      <c r="P8" s="35">
        <v>3.2839999999999998</v>
      </c>
      <c r="Q8" s="206">
        <v>2.5310000000000001</v>
      </c>
      <c r="R8" s="208"/>
      <c r="S8" s="209">
        <v>3.5</v>
      </c>
      <c r="T8" s="206">
        <v>2.851</v>
      </c>
      <c r="U8" t="s">
        <v>110</v>
      </c>
      <c r="V8" s="278">
        <f>IF(I8&gt;0,ROUND(I8*$I$57*$K$58*SQRT(3)/1000,3),J8)</f>
        <v>3.125</v>
      </c>
      <c r="W8" s="279">
        <f>IF(K8&gt;0,K8,ROUND(V8*$F$53,3))</f>
        <v>2.3610000000000002</v>
      </c>
      <c r="X8" s="278">
        <f>IF(L8&gt;0,ROUND(L8*$L$57*$N$58*SQRT(3)/1000,3),M8)</f>
        <v>3.1669999999999998</v>
      </c>
      <c r="Y8" s="279">
        <f>IF(N8&gt;0,N8,ROUND(X8*$F$53,3))</f>
        <v>2.4279999999999999</v>
      </c>
      <c r="Z8" s="278">
        <f>IF(O8&gt;0,ROUND(O8*$O$57*$Q$58*SQRT(3)/1000,3),P8)</f>
        <v>3.2839999999999998</v>
      </c>
      <c r="AA8" s="279">
        <f>IF(Q8&gt;0,Q8,ROUND(Z8*$F$53,3))</f>
        <v>2.5310000000000001</v>
      </c>
      <c r="AB8" s="278">
        <f>IF(R8&gt;0,ROUND(R8*$R$57*$T$58*SQRT(3)/1000,3),S8)</f>
        <v>3.5</v>
      </c>
      <c r="AC8" s="42">
        <f>IF(T8&gt;0,T8,ROUND(AB8*$F$53,3))</f>
        <v>2.851</v>
      </c>
    </row>
    <row r="9" spans="1:31" ht="14.25" customHeight="1" thickBot="1">
      <c r="A9" s="404"/>
      <c r="B9" s="404"/>
      <c r="C9" s="415"/>
      <c r="D9" s="43" t="s">
        <v>25</v>
      </c>
      <c r="E9" s="458"/>
      <c r="F9" s="459"/>
      <c r="G9" s="459"/>
      <c r="H9" s="460"/>
      <c r="I9" s="49"/>
      <c r="J9" s="210"/>
      <c r="K9" s="211"/>
      <c r="L9" s="212"/>
      <c r="M9" s="210"/>
      <c r="N9" s="213"/>
      <c r="O9" s="214"/>
      <c r="P9" s="210"/>
      <c r="Q9" s="211"/>
      <c r="R9" s="214"/>
      <c r="S9" s="213"/>
      <c r="T9" s="211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89</v>
      </c>
      <c r="D10" s="52">
        <v>110</v>
      </c>
      <c r="E10" s="461">
        <v>7</v>
      </c>
      <c r="F10" s="462"/>
      <c r="G10" s="53" t="s">
        <v>21</v>
      </c>
      <c r="H10" s="12">
        <v>2.5000000000000001E-2</v>
      </c>
      <c r="I10" s="13"/>
      <c r="J10" s="215"/>
      <c r="K10" s="160"/>
      <c r="L10" s="159"/>
      <c r="M10" s="215"/>
      <c r="N10" s="216"/>
      <c r="O10" s="158"/>
      <c r="P10" s="215"/>
      <c r="Q10" s="160"/>
      <c r="R10" s="158"/>
      <c r="S10" s="216"/>
      <c r="T10" s="160"/>
    </row>
    <row r="11" spans="1:31" ht="14.25" customHeight="1">
      <c r="A11" s="404"/>
      <c r="B11" s="404"/>
      <c r="C11" s="414"/>
      <c r="D11" s="20">
        <v>35</v>
      </c>
      <c r="E11" s="421"/>
      <c r="F11" s="422"/>
      <c r="G11" s="21" t="s">
        <v>24</v>
      </c>
      <c r="H11" s="22">
        <v>0.16800000000000001</v>
      </c>
      <c r="I11" s="23"/>
      <c r="J11" s="217"/>
      <c r="K11" s="218"/>
      <c r="L11" s="219"/>
      <c r="M11" s="217"/>
      <c r="N11" s="220"/>
      <c r="O11" s="221"/>
      <c r="P11" s="217"/>
      <c r="Q11" s="218"/>
      <c r="R11" s="221"/>
      <c r="S11" s="220"/>
      <c r="T11" s="218"/>
      <c r="U11" s="18" t="s">
        <v>87</v>
      </c>
      <c r="V11" s="204">
        <f>IF(I11&gt;0,ROUND(I11*$K$56*$I$59*SQRT(3)/1000,2),J11)</f>
        <v>0</v>
      </c>
      <c r="W11" s="205">
        <f>IF(K11&gt;0,K11,ROUND(V11*$M$54,2))</f>
        <v>0</v>
      </c>
      <c r="X11" s="204">
        <f>IF(L11&gt;0,ROUND(L11*$N$56*$L$59*SQRT(3)/1000,2),M11)</f>
        <v>0</v>
      </c>
      <c r="Y11" s="205">
        <f>IF(N11&gt;0,N11,ROUND(X11*$M$54,2))</f>
        <v>0</v>
      </c>
      <c r="Z11" s="204">
        <f>IF(O11&gt;0,ROUND(O11*$Q$56*$O$59*SQRT(3)/1000,2),P11)</f>
        <v>0</v>
      </c>
      <c r="AA11" s="205">
        <f>IF(Q11&gt;0,Q11,ROUND(Z11*$M$54,2))</f>
        <v>0</v>
      </c>
      <c r="AB11" s="204">
        <f>IF(R11&gt;0,ROUND(R11*$T$56*$R$59*SQRT(3)/1000,2),S11)</f>
        <v>0</v>
      </c>
      <c r="AC11" s="205">
        <f>IF(T11&gt;0,T11,ROUND(AB11*$M$54,2))</f>
        <v>0</v>
      </c>
    </row>
    <row r="12" spans="1:31" ht="14.25" customHeight="1" thickBot="1">
      <c r="A12" s="404"/>
      <c r="B12" s="404"/>
      <c r="C12" s="414"/>
      <c r="D12" s="31">
        <v>6</v>
      </c>
      <c r="E12" s="433"/>
      <c r="F12" s="434"/>
      <c r="G12" s="32"/>
      <c r="H12" s="33"/>
      <c r="I12" s="39"/>
      <c r="J12" s="35">
        <v>1.109</v>
      </c>
      <c r="K12" s="206">
        <v>0.45700000000000002</v>
      </c>
      <c r="L12" s="207"/>
      <c r="M12" s="35">
        <v>1.153</v>
      </c>
      <c r="N12" s="206">
        <v>0.49299999999999999</v>
      </c>
      <c r="O12" s="208"/>
      <c r="P12" s="35">
        <v>1.113</v>
      </c>
      <c r="Q12" s="206">
        <v>0.44900000000000001</v>
      </c>
      <c r="R12" s="208"/>
      <c r="S12" s="209">
        <v>1.1120000000000001</v>
      </c>
      <c r="T12" s="206">
        <v>0.44500000000000001</v>
      </c>
      <c r="U12" t="s">
        <v>110</v>
      </c>
      <c r="V12" s="278">
        <f>IF(I12&gt;0,ROUND(I12*$K$57*$K$59*SQRT(3)/1000,3),J12)</f>
        <v>1.109</v>
      </c>
      <c r="W12" s="279">
        <f>IF(K12&gt;0,K12,ROUND(V12*$F$54,3))</f>
        <v>0.45700000000000002</v>
      </c>
      <c r="X12" s="278">
        <f>IF(L12&gt;0,ROUND(L12*$N$57*$N$59*SQRT(3)/1000,3),M12)</f>
        <v>1.153</v>
      </c>
      <c r="Y12" s="279">
        <f>IF(N12&gt;0,N12,ROUND(X12*$F$54,3))</f>
        <v>0.49299999999999999</v>
      </c>
      <c r="Z12" s="278">
        <f>IF(O12&gt;0,ROUND(O12*$Q$57*$Q$59*SQRT(3)/1000,3),P12)</f>
        <v>1.113</v>
      </c>
      <c r="AA12" s="279">
        <f>IF(Q12&gt;0,Q12,ROUND(Z12*$F$54,3))</f>
        <v>0.44900000000000001</v>
      </c>
      <c r="AB12" s="278">
        <f>IF(R12&gt;0,ROUND(R12*$T$57*$T$59*SQRT(3)/1000,3),S12)</f>
        <v>1.1120000000000001</v>
      </c>
      <c r="AC12" s="279">
        <f>IF(T12&gt;0,T12,ROUND(AB12*$F$54,3))</f>
        <v>0.44500000000000001</v>
      </c>
    </row>
    <row r="13" spans="1:31" ht="14.25" customHeight="1" thickBot="1">
      <c r="A13" s="404"/>
      <c r="B13" s="404"/>
      <c r="C13" s="415"/>
      <c r="D13" s="43" t="s">
        <v>25</v>
      </c>
      <c r="E13" s="458"/>
      <c r="F13" s="459"/>
      <c r="G13" s="459"/>
      <c r="H13" s="460"/>
      <c r="I13" s="49"/>
      <c r="J13" s="210"/>
      <c r="K13" s="211"/>
      <c r="L13" s="212"/>
      <c r="M13" s="210"/>
      <c r="N13" s="213"/>
      <c r="O13" s="214"/>
      <c r="P13" s="210"/>
      <c r="Q13" s="211"/>
      <c r="R13" s="214"/>
      <c r="S13" s="213"/>
      <c r="T13" s="211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281" t="s">
        <v>21</v>
      </c>
      <c r="H14" s="61"/>
      <c r="I14" s="64"/>
      <c r="J14" s="222"/>
      <c r="K14" s="223"/>
      <c r="L14" s="224"/>
      <c r="M14" s="222"/>
      <c r="N14" s="225"/>
      <c r="O14" s="226"/>
      <c r="P14" s="222"/>
      <c r="Q14" s="223"/>
      <c r="R14" s="226"/>
      <c r="S14" s="225"/>
      <c r="T14" s="223"/>
    </row>
    <row r="15" spans="1:31" ht="14.25" customHeight="1">
      <c r="A15" s="404"/>
      <c r="B15" s="404"/>
      <c r="C15" s="414"/>
      <c r="D15" s="20"/>
      <c r="E15" s="365"/>
      <c r="F15" s="367"/>
      <c r="G15" s="282" t="s">
        <v>24</v>
      </c>
      <c r="H15" s="70"/>
      <c r="I15" s="73"/>
      <c r="J15" s="227"/>
      <c r="K15" s="228"/>
      <c r="L15" s="229"/>
      <c r="M15" s="227"/>
      <c r="N15" s="230"/>
      <c r="O15" s="231"/>
      <c r="P15" s="227"/>
      <c r="Q15" s="228"/>
      <c r="R15" s="231"/>
      <c r="S15" s="230"/>
      <c r="T15" s="228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232"/>
      <c r="K16" s="233"/>
      <c r="L16" s="234"/>
      <c r="M16" s="232"/>
      <c r="N16" s="238"/>
      <c r="O16" s="237"/>
      <c r="P16" s="232"/>
      <c r="Q16" s="233"/>
      <c r="R16" s="237"/>
      <c r="S16" s="238"/>
      <c r="T16" s="233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239"/>
      <c r="K17" s="240"/>
      <c r="L17" s="241"/>
      <c r="M17" s="239"/>
      <c r="N17" s="242"/>
      <c r="O17" s="243"/>
      <c r="P17" s="239"/>
      <c r="Q17" s="240"/>
      <c r="R17" s="243"/>
      <c r="S17" s="242"/>
      <c r="T17" s="240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281" t="s">
        <v>21</v>
      </c>
      <c r="H18" s="61"/>
      <c r="I18" s="64"/>
      <c r="J18" s="222"/>
      <c r="K18" s="223"/>
      <c r="L18" s="224"/>
      <c r="M18" s="222"/>
      <c r="N18" s="225"/>
      <c r="O18" s="226"/>
      <c r="P18" s="222"/>
      <c r="Q18" s="223"/>
      <c r="R18" s="226"/>
      <c r="S18" s="225"/>
      <c r="T18" s="223"/>
    </row>
    <row r="19" spans="1:20" ht="14.25" customHeight="1">
      <c r="A19" s="404"/>
      <c r="B19" s="404"/>
      <c r="C19" s="414"/>
      <c r="D19" s="20"/>
      <c r="E19" s="365"/>
      <c r="F19" s="367"/>
      <c r="G19" s="282" t="s">
        <v>24</v>
      </c>
      <c r="H19" s="70"/>
      <c r="I19" s="73"/>
      <c r="J19" s="227"/>
      <c r="K19" s="228"/>
      <c r="L19" s="229"/>
      <c r="M19" s="227"/>
      <c r="N19" s="230"/>
      <c r="O19" s="231"/>
      <c r="P19" s="227"/>
      <c r="Q19" s="228"/>
      <c r="R19" s="231"/>
      <c r="S19" s="230"/>
      <c r="T19" s="228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232"/>
      <c r="K20" s="233"/>
      <c r="L20" s="234"/>
      <c r="M20" s="232"/>
      <c r="N20" s="238"/>
      <c r="O20" s="237"/>
      <c r="P20" s="232"/>
      <c r="Q20" s="233"/>
      <c r="R20" s="237"/>
      <c r="S20" s="238"/>
      <c r="T20" s="233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239"/>
      <c r="K21" s="240"/>
      <c r="L21" s="241"/>
      <c r="M21" s="239"/>
      <c r="N21" s="242"/>
      <c r="O21" s="243"/>
      <c r="P21" s="239"/>
      <c r="Q21" s="240"/>
      <c r="R21" s="243"/>
      <c r="S21" s="242"/>
      <c r="T21" s="240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222"/>
      <c r="K22" s="223"/>
      <c r="L22" s="224"/>
      <c r="M22" s="222"/>
      <c r="N22" s="225"/>
      <c r="O22" s="226"/>
      <c r="P22" s="222"/>
      <c r="Q22" s="223"/>
      <c r="R22" s="226"/>
      <c r="S22" s="225"/>
      <c r="T22" s="223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244"/>
      <c r="K23" s="245"/>
      <c r="L23" s="246"/>
      <c r="M23" s="244"/>
      <c r="N23" s="247"/>
      <c r="O23" s="248"/>
      <c r="P23" s="244"/>
      <c r="Q23" s="245"/>
      <c r="R23" s="248"/>
      <c r="S23" s="247"/>
      <c r="T23" s="245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4.234</v>
      </c>
      <c r="K24" s="102">
        <v>2.8180000000000001</v>
      </c>
      <c r="L24" s="249"/>
      <c r="M24" s="102">
        <v>4.32</v>
      </c>
      <c r="N24" s="102">
        <v>2.9209999999999998</v>
      </c>
      <c r="O24" s="250"/>
      <c r="P24" s="102">
        <v>4.3970000000000002</v>
      </c>
      <c r="Q24" s="102">
        <v>2.98</v>
      </c>
      <c r="R24" s="250"/>
      <c r="S24" s="251">
        <v>4.6120000000000001</v>
      </c>
      <c r="T24" s="102">
        <v>3.2959999999999998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s="126" customFormat="1" ht="14.25" customHeight="1">
      <c r="A27" s="404"/>
      <c r="B27" s="404"/>
      <c r="C27" s="475" t="s">
        <v>111</v>
      </c>
      <c r="D27" s="476"/>
      <c r="E27" s="283">
        <v>48.7</v>
      </c>
      <c r="F27" s="284">
        <v>65</v>
      </c>
      <c r="G27" s="284"/>
      <c r="H27" s="285"/>
      <c r="I27" s="286"/>
      <c r="J27" s="287">
        <v>0.44500000000000001</v>
      </c>
      <c r="K27" s="288">
        <v>0.33300000000000002</v>
      </c>
      <c r="L27" s="289"/>
      <c r="M27" s="287">
        <v>0.46400000000000002</v>
      </c>
      <c r="N27" s="290">
        <v>0.35</v>
      </c>
      <c r="O27" s="286"/>
      <c r="P27" s="287">
        <v>0.46600000000000003</v>
      </c>
      <c r="Q27" s="288">
        <v>0.35</v>
      </c>
      <c r="R27" s="286"/>
      <c r="S27" s="290">
        <v>0.46700000000000003</v>
      </c>
      <c r="T27" s="288">
        <v>0.34499999999999997</v>
      </c>
    </row>
    <row r="28" spans="1:20" s="126" customFormat="1" ht="14.25" customHeight="1">
      <c r="A28" s="404"/>
      <c r="B28" s="404"/>
      <c r="C28" s="411" t="s">
        <v>112</v>
      </c>
      <c r="D28" s="412"/>
      <c r="E28" s="118"/>
      <c r="F28" s="119"/>
      <c r="G28" s="119"/>
      <c r="H28" s="120"/>
      <c r="I28" s="121"/>
      <c r="J28" s="254">
        <v>0.53100000000000014</v>
      </c>
      <c r="K28" s="254"/>
      <c r="L28" s="254"/>
      <c r="M28" s="301">
        <v>0.56899999999999973</v>
      </c>
      <c r="N28" s="301"/>
      <c r="O28" s="301"/>
      <c r="P28" s="301">
        <v>0.65799999999999903</v>
      </c>
      <c r="Q28" s="301"/>
      <c r="R28" s="301"/>
      <c r="S28" s="301">
        <v>0.70899999999999963</v>
      </c>
      <c r="T28" s="123"/>
    </row>
    <row r="29" spans="1:20" s="126" customFormat="1" ht="14.25" customHeight="1">
      <c r="A29" s="404"/>
      <c r="B29" s="404"/>
      <c r="C29" s="411" t="s">
        <v>113</v>
      </c>
      <c r="D29" s="412"/>
      <c r="E29" s="118">
        <v>48.7</v>
      </c>
      <c r="F29" s="119">
        <v>65</v>
      </c>
      <c r="G29" s="119"/>
      <c r="H29" s="120"/>
      <c r="I29" s="121"/>
      <c r="J29" s="122">
        <v>0.10100000000000001</v>
      </c>
      <c r="K29" s="123">
        <v>0.189</v>
      </c>
      <c r="L29" s="124"/>
      <c r="M29" s="122">
        <v>9.6000000000000002E-2</v>
      </c>
      <c r="N29" s="125">
        <v>0.186</v>
      </c>
      <c r="O29" s="121"/>
      <c r="P29" s="122">
        <v>0.123</v>
      </c>
      <c r="Q29" s="123">
        <v>0.23699999999999999</v>
      </c>
      <c r="R29" s="121"/>
      <c r="S29" s="125">
        <v>0.16400000000000001</v>
      </c>
      <c r="T29" s="123">
        <v>0.316</v>
      </c>
    </row>
    <row r="30" spans="1:20" s="126" customFormat="1" ht="14.25" customHeight="1">
      <c r="A30" s="404"/>
      <c r="B30" s="404"/>
      <c r="C30" s="411" t="s">
        <v>114</v>
      </c>
      <c r="D30" s="412"/>
      <c r="E30" s="118"/>
      <c r="F30" s="119"/>
      <c r="G30" s="119"/>
      <c r="H30" s="120"/>
      <c r="I30" s="121"/>
      <c r="J30" s="122">
        <v>1.7000000000000001E-2</v>
      </c>
      <c r="K30" s="123">
        <v>8.0000000000000002E-3</v>
      </c>
      <c r="L30" s="124"/>
      <c r="M30" s="122">
        <v>1.7999999999999999E-2</v>
      </c>
      <c r="N30" s="125">
        <v>8.0000000000000002E-3</v>
      </c>
      <c r="O30" s="121"/>
      <c r="P30" s="122">
        <v>1.6E-2</v>
      </c>
      <c r="Q30" s="123">
        <v>7.0000000000000001E-3</v>
      </c>
      <c r="R30" s="121"/>
      <c r="S30" s="125">
        <v>1.7000000000000001E-2</v>
      </c>
      <c r="T30" s="123">
        <v>7.0000000000000001E-3</v>
      </c>
    </row>
    <row r="31" spans="1:20" s="126" customFormat="1" ht="14.25" customHeight="1">
      <c r="A31" s="404"/>
      <c r="B31" s="404"/>
      <c r="C31" s="411" t="s">
        <v>115</v>
      </c>
      <c r="D31" s="412"/>
      <c r="E31" s="118"/>
      <c r="F31" s="119"/>
      <c r="G31" s="119"/>
      <c r="H31" s="120"/>
      <c r="I31" s="121"/>
      <c r="J31" s="122">
        <v>4.9000000000000002E-2</v>
      </c>
      <c r="K31" s="123">
        <v>3.9E-2</v>
      </c>
      <c r="L31" s="124"/>
      <c r="M31" s="122">
        <v>5.0999999999999997E-2</v>
      </c>
      <c r="N31" s="125">
        <v>4.1000000000000002E-2</v>
      </c>
      <c r="O31" s="121"/>
      <c r="P31" s="122">
        <v>5.0999999999999997E-2</v>
      </c>
      <c r="Q31" s="123">
        <v>0.04</v>
      </c>
      <c r="R31" s="121"/>
      <c r="S31" s="125">
        <v>5.0999999999999997E-2</v>
      </c>
      <c r="T31" s="123">
        <v>3.9E-2</v>
      </c>
    </row>
    <row r="32" spans="1:20" s="126" customFormat="1" ht="14.25" customHeight="1">
      <c r="A32" s="404"/>
      <c r="B32" s="404"/>
      <c r="C32" s="411" t="s">
        <v>116</v>
      </c>
      <c r="D32" s="412"/>
      <c r="E32" s="118"/>
      <c r="F32" s="119"/>
      <c r="G32" s="119"/>
      <c r="H32" s="120"/>
      <c r="I32" s="121"/>
      <c r="J32" s="122">
        <v>3.0000000000000001E-3</v>
      </c>
      <c r="K32" s="123">
        <v>2E-3</v>
      </c>
      <c r="L32" s="124"/>
      <c r="M32" s="122">
        <v>3.0000000000000001E-3</v>
      </c>
      <c r="N32" s="123">
        <v>2E-3</v>
      </c>
      <c r="O32" s="121"/>
      <c r="P32" s="122">
        <v>3.0000000000000001E-3</v>
      </c>
      <c r="Q32" s="123">
        <v>2E-3</v>
      </c>
      <c r="R32" s="121"/>
      <c r="S32" s="125">
        <v>4.0000000000000001E-3</v>
      </c>
      <c r="T32" s="123">
        <v>2E-3</v>
      </c>
    </row>
    <row r="33" spans="1:21" s="126" customFormat="1" ht="14.25" customHeight="1">
      <c r="A33" s="404"/>
      <c r="B33" s="404"/>
      <c r="C33" s="411" t="s">
        <v>117</v>
      </c>
      <c r="D33" s="412"/>
      <c r="E33" s="118"/>
      <c r="F33" s="119"/>
      <c r="G33" s="119"/>
      <c r="H33" s="120"/>
      <c r="I33" s="121"/>
      <c r="J33" s="122">
        <v>1.2E-2</v>
      </c>
      <c r="K33" s="123">
        <v>1.2999999999999999E-2</v>
      </c>
      <c r="L33" s="124"/>
      <c r="M33" s="122">
        <v>1.2E-2</v>
      </c>
      <c r="N33" s="125">
        <v>1.2999999999999999E-2</v>
      </c>
      <c r="O33" s="121"/>
      <c r="P33" s="122">
        <v>1.0999999999999999E-2</v>
      </c>
      <c r="Q33" s="123">
        <v>1.2999999999999999E-2</v>
      </c>
      <c r="R33" s="121"/>
      <c r="S33" s="125">
        <v>1.0999999999999999E-2</v>
      </c>
      <c r="T33" s="123">
        <v>1.2999999999999999E-2</v>
      </c>
    </row>
    <row r="34" spans="1:21" s="126" customFormat="1" ht="14.25" customHeight="1">
      <c r="A34" s="404"/>
      <c r="B34" s="404"/>
      <c r="C34" s="411" t="s">
        <v>118</v>
      </c>
      <c r="D34" s="412"/>
      <c r="E34" s="118">
        <v>48.7</v>
      </c>
      <c r="F34" s="119">
        <v>65</v>
      </c>
      <c r="G34" s="119"/>
      <c r="H34" s="120"/>
      <c r="I34" s="121"/>
      <c r="J34" s="122">
        <v>1.9670000000000001</v>
      </c>
      <c r="K34" s="123">
        <v>1.6830000000000001</v>
      </c>
      <c r="L34" s="124"/>
      <c r="M34" s="122">
        <v>1.954</v>
      </c>
      <c r="N34" s="125">
        <v>1.627</v>
      </c>
      <c r="O34" s="121"/>
      <c r="P34" s="122">
        <v>1.956</v>
      </c>
      <c r="Q34" s="123">
        <v>1.671</v>
      </c>
      <c r="R34" s="121"/>
      <c r="S34" s="125">
        <v>2.077</v>
      </c>
      <c r="T34" s="123">
        <v>1.956</v>
      </c>
    </row>
    <row r="35" spans="1:21" s="126" customFormat="1" ht="14.25" customHeight="1">
      <c r="A35" s="404"/>
      <c r="B35" s="404"/>
      <c r="C35" s="411" t="s">
        <v>119</v>
      </c>
      <c r="D35" s="412"/>
      <c r="E35" s="118">
        <v>48.7</v>
      </c>
      <c r="F35" s="119">
        <v>65</v>
      </c>
      <c r="G35" s="119"/>
      <c r="H35" s="120"/>
      <c r="I35" s="121"/>
      <c r="J35" s="122">
        <v>2E-3</v>
      </c>
      <c r="K35" s="302">
        <v>7.0000000000000001E-3</v>
      </c>
      <c r="L35" s="124"/>
      <c r="M35" s="122">
        <v>2E-3</v>
      </c>
      <c r="N35" s="125">
        <v>7.0000000000000001E-3</v>
      </c>
      <c r="O35" s="121"/>
      <c r="P35" s="122">
        <v>2E-3</v>
      </c>
      <c r="Q35" s="123">
        <v>7.0000000000000001E-3</v>
      </c>
      <c r="R35" s="121"/>
      <c r="S35" s="125">
        <v>2E-3</v>
      </c>
      <c r="T35" s="123">
        <v>7.0000000000000001E-3</v>
      </c>
    </row>
    <row r="36" spans="1:21" s="126" customFormat="1" ht="14.25" customHeight="1">
      <c r="A36" s="404"/>
      <c r="B36" s="404"/>
      <c r="C36" s="411" t="s">
        <v>120</v>
      </c>
      <c r="D36" s="412"/>
      <c r="E36" s="118"/>
      <c r="F36" s="119"/>
      <c r="G36" s="119"/>
      <c r="H36" s="120"/>
      <c r="I36" s="121"/>
      <c r="J36" s="122">
        <v>0.01</v>
      </c>
      <c r="K36" s="123">
        <v>1.2999999999999999E-2</v>
      </c>
      <c r="L36" s="124"/>
      <c r="M36" s="122">
        <v>1.4999999999999999E-2</v>
      </c>
      <c r="N36" s="125">
        <v>2.8000000000000001E-2</v>
      </c>
      <c r="O36" s="121"/>
      <c r="P36" s="122">
        <v>1.2E-2</v>
      </c>
      <c r="Q36" s="123">
        <v>1.7999999999999999E-2</v>
      </c>
      <c r="R36" s="121"/>
      <c r="S36" s="125">
        <v>0.01</v>
      </c>
      <c r="T36" s="123">
        <v>1.2999999999999999E-2</v>
      </c>
    </row>
    <row r="37" spans="1:21" s="126" customFormat="1" ht="14.25" customHeight="1">
      <c r="A37" s="404"/>
      <c r="B37" s="404"/>
      <c r="C37" s="411" t="s">
        <v>121</v>
      </c>
      <c r="D37" s="412"/>
      <c r="E37" s="118"/>
      <c r="F37" s="119"/>
      <c r="G37" s="119"/>
      <c r="H37" s="120"/>
      <c r="I37" s="121"/>
      <c r="J37" s="254">
        <v>1.600000000000007E-2</v>
      </c>
      <c r="K37" s="254"/>
      <c r="L37" s="254"/>
      <c r="M37" s="303">
        <v>1.6999999999999967E-2</v>
      </c>
      <c r="N37" s="254"/>
      <c r="O37" s="254"/>
      <c r="P37" s="303">
        <v>1.5999999999999962E-2</v>
      </c>
      <c r="Q37" s="254"/>
      <c r="R37" s="254"/>
      <c r="S37" s="303">
        <v>1.6000000000000077E-2</v>
      </c>
      <c r="T37" s="123"/>
    </row>
    <row r="38" spans="1:21" s="126" customFormat="1" ht="14.25" customHeight="1">
      <c r="A38" s="404"/>
      <c r="B38" s="404"/>
      <c r="C38" s="411" t="s">
        <v>122</v>
      </c>
      <c r="D38" s="412"/>
      <c r="E38" s="118">
        <v>48.7</v>
      </c>
      <c r="F38" s="119">
        <v>65</v>
      </c>
      <c r="G38" s="119"/>
      <c r="H38" s="120"/>
      <c r="I38" s="121"/>
      <c r="J38" s="122">
        <v>7.0999999999999994E-2</v>
      </c>
      <c r="K38" s="123">
        <v>0.109</v>
      </c>
      <c r="L38" s="124"/>
      <c r="M38" s="122">
        <v>0.08</v>
      </c>
      <c r="N38" s="125">
        <v>0.124</v>
      </c>
      <c r="O38" s="121"/>
      <c r="P38" s="122">
        <v>5.6000000000000001E-2</v>
      </c>
      <c r="Q38" s="123">
        <v>0.105</v>
      </c>
      <c r="R38" s="121"/>
      <c r="S38" s="125">
        <v>5.3999999999999999E-2</v>
      </c>
      <c r="T38" s="123">
        <v>0.10299999999999999</v>
      </c>
    </row>
    <row r="39" spans="1:21" s="126" customFormat="1" ht="14.25" customHeight="1">
      <c r="A39" s="404"/>
      <c r="B39" s="404"/>
      <c r="C39" s="411" t="s">
        <v>123</v>
      </c>
      <c r="D39" s="412"/>
      <c r="E39" s="118">
        <v>48.7</v>
      </c>
      <c r="F39" s="119">
        <v>65</v>
      </c>
      <c r="G39" s="119"/>
      <c r="H39" s="120"/>
      <c r="I39" s="121"/>
      <c r="J39" s="122">
        <v>0.95599999999999996</v>
      </c>
      <c r="K39" s="123">
        <v>0.74299999999999999</v>
      </c>
      <c r="L39" s="124"/>
      <c r="M39" s="122">
        <v>0.98199999999999998</v>
      </c>
      <c r="N39" s="125">
        <v>0.74399999999999999</v>
      </c>
      <c r="O39" s="121"/>
      <c r="P39" s="122">
        <v>0.96899999999999997</v>
      </c>
      <c r="Q39" s="123">
        <v>0.73099999999999998</v>
      </c>
      <c r="R39" s="121"/>
      <c r="S39" s="125">
        <v>0.96599999999999997</v>
      </c>
      <c r="T39" s="123">
        <v>0.72899999999999998</v>
      </c>
    </row>
    <row r="40" spans="1:21" s="126" customFormat="1" ht="14.25" customHeight="1">
      <c r="A40" s="404"/>
      <c r="B40" s="404"/>
      <c r="C40" s="411" t="s">
        <v>124</v>
      </c>
      <c r="D40" s="412"/>
      <c r="E40" s="118"/>
      <c r="F40" s="119"/>
      <c r="G40" s="119"/>
      <c r="H40" s="120"/>
      <c r="I40" s="121"/>
      <c r="J40" s="122">
        <v>5.3999999999999999E-2</v>
      </c>
      <c r="K40" s="123">
        <v>0.09</v>
      </c>
      <c r="L40" s="124"/>
      <c r="M40" s="122">
        <v>5.7000000000000002E-2</v>
      </c>
      <c r="N40" s="125">
        <v>8.8999999999999996E-2</v>
      </c>
      <c r="O40" s="121"/>
      <c r="P40" s="122">
        <v>5.8000000000000003E-2</v>
      </c>
      <c r="Q40" s="123">
        <v>8.8999999999999996E-2</v>
      </c>
      <c r="R40" s="121"/>
      <c r="S40" s="125">
        <v>6.4000000000000001E-2</v>
      </c>
      <c r="T40" s="123">
        <v>9.2999999999999999E-2</v>
      </c>
    </row>
    <row r="41" spans="1:21" ht="14.25" customHeight="1">
      <c r="A41" s="404"/>
      <c r="B41" s="404"/>
      <c r="C41" s="401"/>
      <c r="D41" s="402"/>
      <c r="E41" s="71"/>
      <c r="F41" s="69"/>
      <c r="G41" s="69"/>
      <c r="H41" s="72"/>
      <c r="I41" s="73"/>
      <c r="J41" s="69"/>
      <c r="K41" s="70"/>
      <c r="L41" s="71"/>
      <c r="M41" s="69"/>
      <c r="N41" s="72"/>
      <c r="O41" s="73"/>
      <c r="P41" s="69"/>
      <c r="Q41" s="70"/>
      <c r="R41" s="73"/>
      <c r="S41" s="72"/>
      <c r="T41" s="70"/>
      <c r="U41" s="1"/>
    </row>
    <row r="42" spans="1:21" ht="14.25" customHeight="1">
      <c r="A42" s="404"/>
      <c r="B42" s="404"/>
      <c r="C42" s="401"/>
      <c r="D42" s="402"/>
      <c r="E42" s="71"/>
      <c r="F42" s="69"/>
      <c r="G42" s="69"/>
      <c r="H42" s="72"/>
      <c r="I42" s="73"/>
      <c r="J42" s="69"/>
      <c r="K42" s="70"/>
      <c r="L42" s="71"/>
      <c r="M42" s="69"/>
      <c r="N42" s="72"/>
      <c r="O42" s="73"/>
      <c r="P42" s="69"/>
      <c r="Q42" s="70"/>
      <c r="R42" s="73"/>
      <c r="S42" s="72"/>
      <c r="T42" s="70"/>
    </row>
    <row r="43" spans="1:21" ht="14.25" customHeight="1">
      <c r="A43" s="404"/>
      <c r="B43" s="404"/>
      <c r="C43" s="401"/>
      <c r="D43" s="402"/>
      <c r="E43" s="71"/>
      <c r="F43" s="69"/>
      <c r="G43" s="69"/>
      <c r="H43" s="72"/>
      <c r="I43" s="73"/>
      <c r="J43" s="69"/>
      <c r="K43" s="70"/>
      <c r="L43" s="71"/>
      <c r="M43" s="69"/>
      <c r="N43" s="72"/>
      <c r="O43" s="73"/>
      <c r="P43" s="69"/>
      <c r="Q43" s="70"/>
      <c r="R43" s="73"/>
      <c r="S43" s="72"/>
      <c r="T43" s="70"/>
    </row>
    <row r="44" spans="1:21" ht="14.25" customHeight="1">
      <c r="A44" s="404"/>
      <c r="B44" s="404"/>
      <c r="C44" s="365"/>
      <c r="D44" s="367"/>
      <c r="E44" s="71"/>
      <c r="F44" s="69"/>
      <c r="G44" s="69"/>
      <c r="H44" s="72"/>
      <c r="I44" s="73"/>
      <c r="J44" s="69"/>
      <c r="K44" s="70"/>
      <c r="L44" s="71"/>
      <c r="M44" s="69"/>
      <c r="N44" s="72"/>
      <c r="O44" s="73"/>
      <c r="P44" s="69"/>
      <c r="Q44" s="70"/>
      <c r="R44" s="73"/>
      <c r="S44" s="72"/>
      <c r="T44" s="70"/>
    </row>
    <row r="45" spans="1:21" ht="14.25" customHeight="1">
      <c r="A45" s="404"/>
      <c r="B45" s="404"/>
      <c r="C45" s="365"/>
      <c r="D45" s="367"/>
      <c r="E45" s="71"/>
      <c r="F45" s="69"/>
      <c r="G45" s="69"/>
      <c r="H45" s="72"/>
      <c r="I45" s="73"/>
      <c r="J45" s="69"/>
      <c r="K45" s="70"/>
      <c r="L45" s="71"/>
      <c r="M45" s="69"/>
      <c r="N45" s="72"/>
      <c r="O45" s="73"/>
      <c r="P45" s="69"/>
      <c r="Q45" s="70"/>
      <c r="R45" s="73"/>
      <c r="S45" s="72"/>
      <c r="T45" s="70"/>
    </row>
    <row r="46" spans="1:21" ht="14.25" customHeight="1">
      <c r="A46" s="404"/>
      <c r="B46" s="404"/>
      <c r="C46" s="365"/>
      <c r="D46" s="367"/>
      <c r="E46" s="71"/>
      <c r="F46" s="69"/>
      <c r="G46" s="69"/>
      <c r="H46" s="72"/>
      <c r="I46" s="73"/>
      <c r="J46" s="69"/>
      <c r="K46" s="70"/>
      <c r="L46" s="71"/>
      <c r="M46" s="69"/>
      <c r="N46" s="72"/>
      <c r="O46" s="73"/>
      <c r="P46" s="69"/>
      <c r="Q46" s="70"/>
      <c r="R46" s="73"/>
      <c r="S46" s="72"/>
      <c r="T46" s="70"/>
    </row>
    <row r="47" spans="1:21" ht="14.25" customHeight="1">
      <c r="A47" s="404"/>
      <c r="B47" s="404"/>
      <c r="C47" s="365"/>
      <c r="D47" s="367"/>
      <c r="E47" s="71"/>
      <c r="F47" s="69"/>
      <c r="G47" s="69"/>
      <c r="H47" s="72"/>
      <c r="I47" s="73"/>
      <c r="J47" s="69"/>
      <c r="K47" s="70"/>
      <c r="L47" s="71"/>
      <c r="M47" s="69"/>
      <c r="N47" s="72"/>
      <c r="O47" s="73"/>
      <c r="P47" s="69"/>
      <c r="Q47" s="70"/>
      <c r="R47" s="73"/>
      <c r="S47" s="72"/>
      <c r="T47" s="70"/>
    </row>
    <row r="48" spans="1:21" ht="14.25" customHeight="1">
      <c r="A48" s="404"/>
      <c r="B48" s="404"/>
      <c r="C48" s="365"/>
      <c r="D48" s="367"/>
      <c r="E48" s="71"/>
      <c r="F48" s="69"/>
      <c r="G48" s="69"/>
      <c r="H48" s="72"/>
      <c r="I48" s="73"/>
      <c r="J48" s="69"/>
      <c r="K48" s="70"/>
      <c r="L48" s="71"/>
      <c r="M48" s="69"/>
      <c r="N48" s="72"/>
      <c r="O48" s="73"/>
      <c r="P48" s="69"/>
      <c r="Q48" s="70"/>
      <c r="R48" s="73"/>
      <c r="S48" s="72"/>
      <c r="T48" s="70"/>
    </row>
    <row r="49" spans="1:23" ht="14.25" customHeight="1">
      <c r="A49" s="404"/>
      <c r="B49" s="404"/>
      <c r="C49" s="365"/>
      <c r="D49" s="367"/>
      <c r="E49" s="71"/>
      <c r="F49" s="69"/>
      <c r="G49" s="69"/>
      <c r="H49" s="72"/>
      <c r="I49" s="73"/>
      <c r="J49" s="69"/>
      <c r="K49" s="70"/>
      <c r="L49" s="71"/>
      <c r="M49" s="69"/>
      <c r="N49" s="72"/>
      <c r="O49" s="73"/>
      <c r="P49" s="69"/>
      <c r="Q49" s="70"/>
      <c r="R49" s="73"/>
      <c r="S49" s="72"/>
      <c r="T49" s="70"/>
    </row>
    <row r="50" spans="1:23" ht="14.25" customHeight="1">
      <c r="A50" s="404"/>
      <c r="B50" s="404"/>
      <c r="C50" s="365"/>
      <c r="D50" s="367"/>
      <c r="E50" s="71"/>
      <c r="F50" s="69"/>
      <c r="G50" s="69"/>
      <c r="H50" s="72"/>
      <c r="I50" s="73"/>
      <c r="J50" s="69"/>
      <c r="K50" s="70"/>
      <c r="L50" s="71"/>
      <c r="M50" s="69"/>
      <c r="N50" s="72"/>
      <c r="O50" s="73"/>
      <c r="P50" s="69"/>
      <c r="Q50" s="70"/>
      <c r="R50" s="73"/>
      <c r="S50" s="72"/>
      <c r="T50" s="70"/>
    </row>
    <row r="51" spans="1:23" ht="14.25" customHeight="1">
      <c r="A51" s="404"/>
      <c r="B51" s="404"/>
      <c r="C51" s="365"/>
      <c r="D51" s="367"/>
      <c r="E51" s="71"/>
      <c r="F51" s="69"/>
      <c r="G51" s="69"/>
      <c r="H51" s="72"/>
      <c r="I51" s="73"/>
      <c r="J51" s="69"/>
      <c r="K51" s="70"/>
      <c r="L51" s="71"/>
      <c r="M51" s="69"/>
      <c r="N51" s="72"/>
      <c r="O51" s="73"/>
      <c r="P51" s="69"/>
      <c r="Q51" s="70"/>
      <c r="R51" s="73"/>
      <c r="S51" s="72"/>
      <c r="T51" s="70"/>
    </row>
    <row r="52" spans="1:23" ht="14.25" customHeight="1" thickBot="1">
      <c r="A52" s="404"/>
      <c r="B52" s="404"/>
      <c r="C52" s="365"/>
      <c r="D52" s="367"/>
      <c r="E52" s="78"/>
      <c r="F52" s="76"/>
      <c r="G52" s="104"/>
      <c r="H52" s="131"/>
      <c r="I52" s="80"/>
      <c r="J52" s="76"/>
      <c r="K52" s="77"/>
      <c r="L52" s="78"/>
      <c r="M52" s="76"/>
      <c r="N52" s="79"/>
      <c r="O52" s="80"/>
      <c r="P52" s="76"/>
      <c r="Q52" s="77"/>
      <c r="R52" s="80"/>
      <c r="S52" s="79"/>
      <c r="T52" s="77"/>
    </row>
    <row r="53" spans="1:23" ht="14.25" customHeight="1">
      <c r="A53" s="437"/>
      <c r="B53" s="137"/>
      <c r="C53" s="17"/>
      <c r="D53" s="138"/>
      <c r="E53" s="64" t="s">
        <v>49</v>
      </c>
      <c r="F53" s="60">
        <v>0</v>
      </c>
      <c r="G53" s="139"/>
      <c r="H53" s="140"/>
      <c r="I53" s="137"/>
      <c r="J53" s="60"/>
      <c r="K53" s="61"/>
      <c r="L53" s="64" t="s">
        <v>49</v>
      </c>
      <c r="M53" s="60">
        <v>0</v>
      </c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142"/>
      <c r="D54" s="143"/>
      <c r="E54" s="5" t="s">
        <v>49</v>
      </c>
      <c r="F54" s="104">
        <v>0</v>
      </c>
      <c r="G54" s="144"/>
      <c r="H54" s="145"/>
      <c r="I54" s="141"/>
      <c r="J54" s="104"/>
      <c r="K54" s="131"/>
      <c r="L54" s="105" t="s">
        <v>49</v>
      </c>
      <c r="M54" s="104">
        <v>0</v>
      </c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3"/>
      <c r="J55" s="14"/>
      <c r="K55" s="15"/>
      <c r="L55" s="16"/>
      <c r="M55" s="14"/>
      <c r="N55" s="17"/>
      <c r="O55" s="13"/>
      <c r="P55" s="14"/>
      <c r="Q55" s="15"/>
      <c r="R55" s="13"/>
      <c r="S55" s="17"/>
      <c r="T55" s="15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39"/>
      <c r="J57" s="292" t="s">
        <v>108</v>
      </c>
      <c r="K57" s="293"/>
      <c r="L57" s="294"/>
      <c r="M57" s="292" t="s">
        <v>108</v>
      </c>
      <c r="N57" s="295"/>
      <c r="O57" s="296"/>
      <c r="P57" s="292" t="s">
        <v>108</v>
      </c>
      <c r="Q57" s="293"/>
      <c r="R57" s="296"/>
      <c r="S57" s="292" t="s">
        <v>108</v>
      </c>
      <c r="T57" s="36"/>
    </row>
    <row r="58" spans="1:23" ht="14.25" customHeight="1" thickBo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4"/>
      <c r="I58" s="158"/>
      <c r="J58" s="215"/>
      <c r="K58" s="216"/>
      <c r="L58" s="158"/>
      <c r="M58" s="215"/>
      <c r="N58" s="216"/>
      <c r="O58" s="158"/>
      <c r="P58" s="215"/>
      <c r="Q58" s="216"/>
      <c r="R58" s="158"/>
      <c r="S58" s="215"/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7"/>
      <c r="I59" s="221"/>
      <c r="J59" s="215"/>
      <c r="K59" s="220"/>
      <c r="L59" s="221"/>
      <c r="M59" s="215"/>
      <c r="N59" s="220"/>
      <c r="O59" s="221"/>
      <c r="P59" s="215"/>
      <c r="Q59" s="220"/>
      <c r="R59" s="221"/>
      <c r="S59" s="215"/>
      <c r="T59" s="218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0"/>
      <c r="I60" s="467"/>
      <c r="J60" s="468"/>
      <c r="K60" s="469"/>
      <c r="L60" s="467"/>
      <c r="M60" s="468"/>
      <c r="N60" s="469"/>
      <c r="O60" s="467"/>
      <c r="P60" s="468"/>
      <c r="Q60" s="469"/>
      <c r="R60" s="467"/>
      <c r="S60" s="468"/>
      <c r="T60" s="470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69"/>
      <c r="I61" s="471"/>
      <c r="J61" s="472"/>
      <c r="K61" s="473"/>
      <c r="L61" s="471"/>
      <c r="M61" s="472"/>
      <c r="N61" s="473"/>
      <c r="O61" s="471"/>
      <c r="P61" s="472"/>
      <c r="Q61" s="473"/>
      <c r="R61" s="471"/>
      <c r="S61" s="472"/>
      <c r="T61" s="474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8">
        <v>3.2000000000000002E-3</v>
      </c>
      <c r="J62" s="297" t="s">
        <v>58</v>
      </c>
      <c r="K62" s="298">
        <v>0.1031</v>
      </c>
      <c r="L62" s="299">
        <v>3.3E-3</v>
      </c>
      <c r="M62" s="297" t="s">
        <v>58</v>
      </c>
      <c r="N62" s="298">
        <v>0.107</v>
      </c>
      <c r="O62" s="299">
        <v>3.5999999999999999E-3</v>
      </c>
      <c r="P62" s="297" t="s">
        <v>58</v>
      </c>
      <c r="Q62" s="298">
        <v>0.11550000000000001</v>
      </c>
      <c r="R62" s="299">
        <v>4.1999999999999997E-3</v>
      </c>
      <c r="S62" s="297" t="s">
        <v>58</v>
      </c>
      <c r="T62" s="298">
        <v>0.13689999999999999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2.9999999999999997E-4</v>
      </c>
      <c r="J63" s="297" t="s">
        <v>58</v>
      </c>
      <c r="K63" s="298">
        <v>9.7000000000000003E-3</v>
      </c>
      <c r="L63" s="299">
        <v>2.9999999999999997E-4</v>
      </c>
      <c r="M63" s="297" t="s">
        <v>58</v>
      </c>
      <c r="N63" s="298">
        <v>1.06E-2</v>
      </c>
      <c r="O63" s="299">
        <v>2.9999999999999997E-4</v>
      </c>
      <c r="P63" s="297" t="s">
        <v>58</v>
      </c>
      <c r="Q63" s="298">
        <v>9.7000000000000003E-3</v>
      </c>
      <c r="R63" s="299">
        <v>2.9999999999999997E-4</v>
      </c>
      <c r="S63" s="297" t="s">
        <v>58</v>
      </c>
      <c r="T63" s="298">
        <v>9.7000000000000003E-3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3.1532</v>
      </c>
      <c r="J66" s="179" t="s">
        <v>58</v>
      </c>
      <c r="K66" s="180">
        <v>2.6321000000000003</v>
      </c>
      <c r="L66" s="178">
        <v>3.1952999999999996</v>
      </c>
      <c r="M66" s="179" t="s">
        <v>58</v>
      </c>
      <c r="N66" s="181">
        <v>2.7030000000000003</v>
      </c>
      <c r="O66" s="182">
        <v>3.3125999999999998</v>
      </c>
      <c r="P66" s="179" t="s">
        <v>58</v>
      </c>
      <c r="Q66" s="180">
        <v>2.8145000000000002</v>
      </c>
      <c r="R66" s="178">
        <v>3.5291999999999999</v>
      </c>
      <c r="S66" s="179" t="s">
        <v>58</v>
      </c>
      <c r="T66" s="181">
        <v>3.1558999999999999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1.1342999999999999</v>
      </c>
      <c r="J67" s="171" t="s">
        <v>58</v>
      </c>
      <c r="K67" s="188">
        <v>0.63470000000000004</v>
      </c>
      <c r="L67" s="189">
        <v>1.1782999999999999</v>
      </c>
      <c r="M67" s="171" t="s">
        <v>58</v>
      </c>
      <c r="N67" s="190">
        <v>0.67160000000000009</v>
      </c>
      <c r="O67" s="188">
        <v>1.1382999999999999</v>
      </c>
      <c r="P67" s="171" t="s">
        <v>58</v>
      </c>
      <c r="Q67" s="188">
        <v>0.62670000000000003</v>
      </c>
      <c r="R67" s="189">
        <v>1.1373</v>
      </c>
      <c r="S67" s="171" t="s">
        <v>58</v>
      </c>
      <c r="T67" s="190">
        <v>0.62270000000000003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4.2874999999999996</v>
      </c>
      <c r="J70" s="198" t="s">
        <v>58</v>
      </c>
      <c r="K70" s="199">
        <v>3.2668000000000004</v>
      </c>
      <c r="L70" s="197">
        <v>4.3735999999999997</v>
      </c>
      <c r="M70" s="198" t="s">
        <v>58</v>
      </c>
      <c r="N70" s="199">
        <v>3.3746000000000005</v>
      </c>
      <c r="O70" s="197">
        <v>4.4508999999999999</v>
      </c>
      <c r="P70" s="198" t="s">
        <v>58</v>
      </c>
      <c r="Q70" s="199">
        <v>3.4412000000000003</v>
      </c>
      <c r="R70" s="197">
        <v>4.6665000000000001</v>
      </c>
      <c r="S70" s="198" t="s">
        <v>58</v>
      </c>
      <c r="T70" s="199">
        <v>3.7786</v>
      </c>
    </row>
    <row r="71" spans="1:20" ht="14.25" customHeight="1" thickBot="1">
      <c r="A71" s="404"/>
      <c r="B71" s="343" t="s">
        <v>64</v>
      </c>
      <c r="C71" s="344"/>
      <c r="D71" s="345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 ht="15">
      <c r="B74" t="s">
        <v>67</v>
      </c>
      <c r="P74" t="s">
        <v>68</v>
      </c>
      <c r="R74" s="263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5" sqref="AE5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435" t="s">
        <v>109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75</v>
      </c>
      <c r="J3" s="439"/>
      <c r="K3" s="440"/>
      <c r="L3" s="438" t="s">
        <v>76</v>
      </c>
      <c r="M3" s="439"/>
      <c r="N3" s="440"/>
      <c r="O3" s="438" t="s">
        <v>77</v>
      </c>
      <c r="P3" s="439"/>
      <c r="Q3" s="440"/>
      <c r="R3" s="438" t="s">
        <v>78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  <c r="AE5" s="19"/>
    </row>
    <row r="6" spans="1:31" ht="14.25" customHeight="1">
      <c r="A6" s="404"/>
      <c r="B6" s="403" t="s">
        <v>19</v>
      </c>
      <c r="C6" s="413" t="s">
        <v>20</v>
      </c>
      <c r="D6" s="52">
        <v>110</v>
      </c>
      <c r="E6" s="461">
        <v>7</v>
      </c>
      <c r="F6" s="462"/>
      <c r="G6" s="53" t="s">
        <v>21</v>
      </c>
      <c r="H6" s="12">
        <v>2.5000000000000001E-2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</row>
    <row r="7" spans="1:31" ht="14.25" customHeight="1">
      <c r="A7" s="404"/>
      <c r="B7" s="404"/>
      <c r="C7" s="414"/>
      <c r="D7" s="20">
        <v>35</v>
      </c>
      <c r="E7" s="421"/>
      <c r="F7" s="422"/>
      <c r="G7" s="21" t="s">
        <v>24</v>
      </c>
      <c r="H7" s="22">
        <v>0.16800000000000001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 t="s">
        <v>87</v>
      </c>
      <c r="V7" s="204">
        <f>IF(I7&gt;0,ROUND(I7*$I$56*$I$58*SQRT(3)/1000,2),J7)</f>
        <v>0</v>
      </c>
      <c r="W7" s="205">
        <f>IF(K7&gt;0,K7,ROUND(V7*$M$53,2))</f>
        <v>0</v>
      </c>
      <c r="X7" s="204">
        <f>IF(L7&gt;0,ROUND(L7*$L$56*$L$58*SQRT(3)/1000,2),M7)</f>
        <v>0</v>
      </c>
      <c r="Y7" s="205">
        <f>IF(N7&gt;0,N7,ROUND(X7*$M$53,2))</f>
        <v>0</v>
      </c>
      <c r="Z7" s="204">
        <f>IF(O7&gt;0,ROUND(O7*$O$56*$O$58*SQRT(3)/1000,2),P7)</f>
        <v>0</v>
      </c>
      <c r="AA7" s="205">
        <f>IF(Q7&gt;0,Q7,ROUND(Z7*$M$53,2))</f>
        <v>0</v>
      </c>
      <c r="AB7" s="204">
        <f>IF(R7&gt;0,ROUND(R7*$R$56*$R$58*SQRT(3)/1000,2),S7)</f>
        <v>0</v>
      </c>
      <c r="AC7" s="205">
        <f>IF(T7&gt;0,T7,ROUND(AB7*$M$53,2))</f>
        <v>0</v>
      </c>
    </row>
    <row r="8" spans="1:31" ht="14.25" customHeight="1" thickBot="1">
      <c r="A8" s="404"/>
      <c r="B8" s="404"/>
      <c r="C8" s="414"/>
      <c r="D8" s="31">
        <v>6</v>
      </c>
      <c r="E8" s="433"/>
      <c r="F8" s="434"/>
      <c r="G8" s="32"/>
      <c r="H8" s="33"/>
      <c r="I8" s="39"/>
      <c r="J8" s="35">
        <v>3.4180000000000001</v>
      </c>
      <c r="K8" s="206">
        <v>2.8370000000000002</v>
      </c>
      <c r="L8" s="207"/>
      <c r="M8" s="35">
        <v>3.5630000000000002</v>
      </c>
      <c r="N8" s="206">
        <v>2.86</v>
      </c>
      <c r="O8" s="208"/>
      <c r="P8" s="35">
        <v>3.3919999999999999</v>
      </c>
      <c r="Q8" s="206">
        <v>2.8069999999999999</v>
      </c>
      <c r="R8" s="208"/>
      <c r="S8" s="209">
        <v>3.2069999999999999</v>
      </c>
      <c r="T8" s="35">
        <v>2.6859999999999999</v>
      </c>
      <c r="U8" t="s">
        <v>110</v>
      </c>
      <c r="V8" s="278">
        <f>IF(I8&gt;0,ROUND(I8*$I$57*$K$58*SQRT(3)/1000,3),J8)</f>
        <v>3.4180000000000001</v>
      </c>
      <c r="W8" s="279">
        <f>IF(K8&gt;0,K8,ROUND(V8*$F$53,3))</f>
        <v>2.8370000000000002</v>
      </c>
      <c r="X8" s="278">
        <f>IF(L8&gt;0,ROUND(L8*$L$57*$N$58*SQRT(3)/1000,3),M8)</f>
        <v>3.5630000000000002</v>
      </c>
      <c r="Y8" s="279">
        <f>IF(N8&gt;0,N8,ROUND(X8*$F$53,3))</f>
        <v>2.86</v>
      </c>
      <c r="Z8" s="278">
        <f>IF(O8&gt;0,ROUND(O8*$O$57*$Q$58*SQRT(3)/1000,3),P8)</f>
        <v>3.3919999999999999</v>
      </c>
      <c r="AA8" s="279">
        <f>IF(Q8&gt;0,Q8,ROUND(Z8*$F$53,3))</f>
        <v>2.8069999999999999</v>
      </c>
      <c r="AB8" s="278">
        <f>IF(R8&gt;0,ROUND(R8*$R$57*$T$58*SQRT(3)/1000,3),S8)</f>
        <v>3.2069999999999999</v>
      </c>
      <c r="AC8" s="42">
        <f>IF(T8&gt;0,T8,ROUND(AB8*$F$53,3))</f>
        <v>2.6859999999999999</v>
      </c>
    </row>
    <row r="9" spans="1:31" ht="14.25" customHeight="1" thickBot="1">
      <c r="A9" s="404"/>
      <c r="B9" s="404"/>
      <c r="C9" s="415"/>
      <c r="D9" s="43" t="s">
        <v>25</v>
      </c>
      <c r="E9" s="458"/>
      <c r="F9" s="459"/>
      <c r="G9" s="459"/>
      <c r="H9" s="460"/>
      <c r="I9" s="49"/>
      <c r="J9" s="210"/>
      <c r="K9" s="211"/>
      <c r="L9" s="212"/>
      <c r="M9" s="210"/>
      <c r="N9" s="213"/>
      <c r="O9" s="214"/>
      <c r="P9" s="210"/>
      <c r="Q9" s="211"/>
      <c r="R9" s="214"/>
      <c r="S9" s="213"/>
      <c r="T9" s="210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89</v>
      </c>
      <c r="D10" s="52">
        <v>110</v>
      </c>
      <c r="E10" s="461">
        <v>7</v>
      </c>
      <c r="F10" s="462"/>
      <c r="G10" s="53" t="s">
        <v>21</v>
      </c>
      <c r="H10" s="12">
        <v>2.5000000000000001E-2</v>
      </c>
      <c r="I10" s="13"/>
      <c r="J10" s="215"/>
      <c r="K10" s="160"/>
      <c r="L10" s="159"/>
      <c r="M10" s="215"/>
      <c r="N10" s="216"/>
      <c r="O10" s="158"/>
      <c r="P10" s="215"/>
      <c r="Q10" s="160"/>
      <c r="R10" s="158"/>
      <c r="S10" s="216"/>
      <c r="T10" s="215"/>
    </row>
    <row r="11" spans="1:31" ht="14.25" customHeight="1">
      <c r="A11" s="404"/>
      <c r="B11" s="404"/>
      <c r="C11" s="414"/>
      <c r="D11" s="20">
        <v>35</v>
      </c>
      <c r="E11" s="421"/>
      <c r="F11" s="422"/>
      <c r="G11" s="21" t="s">
        <v>24</v>
      </c>
      <c r="H11" s="22">
        <v>0.16800000000000001</v>
      </c>
      <c r="I11" s="23"/>
      <c r="J11" s="217"/>
      <c r="K11" s="218"/>
      <c r="L11" s="219"/>
      <c r="M11" s="217"/>
      <c r="N11" s="220"/>
      <c r="O11" s="221"/>
      <c r="P11" s="217"/>
      <c r="Q11" s="218"/>
      <c r="R11" s="221"/>
      <c r="S11" s="220"/>
      <c r="T11" s="217"/>
      <c r="U11" s="18" t="s">
        <v>87</v>
      </c>
      <c r="V11" s="204">
        <f>IF(I11&gt;0,ROUND(I11*$K$56*$I$59*SQRT(3)/1000,2),J11)</f>
        <v>0</v>
      </c>
      <c r="W11" s="205">
        <f>IF(K11&gt;0,K11,ROUND(V11*$M$54,2))</f>
        <v>0</v>
      </c>
      <c r="X11" s="204">
        <f>IF(L11&gt;0,ROUND(L11*$N$56*$L$59*SQRT(3)/1000,2),M11)</f>
        <v>0</v>
      </c>
      <c r="Y11" s="205">
        <f>IF(N11&gt;0,N11,ROUND(X11*$M$54,2))</f>
        <v>0</v>
      </c>
      <c r="Z11" s="204">
        <f>IF(O11&gt;0,ROUND(O11*$Q$56*$O$59*SQRT(3)/1000,2),P11)</f>
        <v>0</v>
      </c>
      <c r="AA11" s="205">
        <f>IF(Q11&gt;0,Q11,ROUND(Z11*$M$54,2))</f>
        <v>0</v>
      </c>
      <c r="AB11" s="204">
        <f>IF(R11&gt;0,ROUND(R11*$T$56*$R$59*SQRT(3)/1000,2),S11)</f>
        <v>0</v>
      </c>
      <c r="AC11" s="205">
        <f>IF(T11&gt;0,T11,ROUND(AB11*$M$54,2))</f>
        <v>0</v>
      </c>
    </row>
    <row r="12" spans="1:31" ht="14.25" customHeight="1" thickBot="1">
      <c r="A12" s="404"/>
      <c r="B12" s="404"/>
      <c r="C12" s="414"/>
      <c r="D12" s="31">
        <v>6</v>
      </c>
      <c r="E12" s="433"/>
      <c r="F12" s="434"/>
      <c r="G12" s="32"/>
      <c r="H12" s="33"/>
      <c r="I12" s="39"/>
      <c r="J12" s="35">
        <v>1.1080000000000001</v>
      </c>
      <c r="K12" s="206">
        <v>0.44600000000000001</v>
      </c>
      <c r="L12" s="207"/>
      <c r="M12" s="35">
        <v>1.131</v>
      </c>
      <c r="N12" s="206">
        <v>0.46400000000000002</v>
      </c>
      <c r="O12" s="208"/>
      <c r="P12" s="35">
        <v>1.1419999999999999</v>
      </c>
      <c r="Q12" s="206">
        <v>0.46500000000000002</v>
      </c>
      <c r="R12" s="208"/>
      <c r="S12" s="209">
        <v>1.1279999999999999</v>
      </c>
      <c r="T12" s="35">
        <v>0.46100000000000002</v>
      </c>
      <c r="U12" t="s">
        <v>110</v>
      </c>
      <c r="V12" s="278">
        <f>IF(I12&gt;0,ROUND(I12*$K$57*$K$59*SQRT(3)/1000,3),J12)</f>
        <v>1.1080000000000001</v>
      </c>
      <c r="W12" s="279">
        <f>IF(K12&gt;0,K12,ROUND(V12*$F$54,3))</f>
        <v>0.44600000000000001</v>
      </c>
      <c r="X12" s="278">
        <f>IF(L12&gt;0,ROUND(L12*$N$57*$N$59*SQRT(3)/1000,3),M12)</f>
        <v>1.131</v>
      </c>
      <c r="Y12" s="279">
        <f>IF(N12&gt;0,N12,ROUND(X12*$F$54,3))</f>
        <v>0.46400000000000002</v>
      </c>
      <c r="Z12" s="278">
        <f>IF(O12&gt;0,ROUND(O12*$Q$57*$Q$59*SQRT(3)/1000,3),P12)</f>
        <v>1.1419999999999999</v>
      </c>
      <c r="AA12" s="279">
        <f>IF(Q12&gt;0,Q12,ROUND(Z12*$F$54,3))</f>
        <v>0.46500000000000002</v>
      </c>
      <c r="AB12" s="278">
        <f>IF(R12&gt;0,ROUND(R12*$T$57*$T$59*SQRT(3)/1000,3),S12)</f>
        <v>1.1279999999999999</v>
      </c>
      <c r="AC12" s="279">
        <f>IF(T12&gt;0,T12,ROUND(AB12*$F$54,3))</f>
        <v>0.46100000000000002</v>
      </c>
    </row>
    <row r="13" spans="1:31" ht="14.25" customHeight="1" thickBot="1">
      <c r="A13" s="404"/>
      <c r="B13" s="404"/>
      <c r="C13" s="415"/>
      <c r="D13" s="43" t="s">
        <v>25</v>
      </c>
      <c r="E13" s="458"/>
      <c r="F13" s="459"/>
      <c r="G13" s="459"/>
      <c r="H13" s="460"/>
      <c r="I13" s="49"/>
      <c r="J13" s="210"/>
      <c r="K13" s="211"/>
      <c r="L13" s="212"/>
      <c r="M13" s="210"/>
      <c r="N13" s="213"/>
      <c r="O13" s="214"/>
      <c r="P13" s="210"/>
      <c r="Q13" s="211"/>
      <c r="R13" s="214"/>
      <c r="S13" s="213"/>
      <c r="T13" s="210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281" t="s">
        <v>21</v>
      </c>
      <c r="H14" s="61"/>
      <c r="I14" s="64"/>
      <c r="J14" s="222"/>
      <c r="K14" s="223"/>
      <c r="L14" s="224"/>
      <c r="M14" s="222"/>
      <c r="N14" s="225"/>
      <c r="O14" s="226"/>
      <c r="P14" s="222"/>
      <c r="Q14" s="223"/>
      <c r="R14" s="226"/>
      <c r="S14" s="225"/>
      <c r="T14" s="222"/>
    </row>
    <row r="15" spans="1:31" ht="14.25" customHeight="1">
      <c r="A15" s="404"/>
      <c r="B15" s="404"/>
      <c r="C15" s="414"/>
      <c r="D15" s="20"/>
      <c r="E15" s="365"/>
      <c r="F15" s="367"/>
      <c r="G15" s="282" t="s">
        <v>24</v>
      </c>
      <c r="H15" s="70"/>
      <c r="I15" s="73"/>
      <c r="J15" s="227"/>
      <c r="K15" s="228"/>
      <c r="L15" s="229"/>
      <c r="M15" s="227"/>
      <c r="N15" s="230"/>
      <c r="O15" s="231"/>
      <c r="P15" s="227"/>
      <c r="Q15" s="228"/>
      <c r="R15" s="231"/>
      <c r="S15" s="230"/>
      <c r="T15" s="227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232"/>
      <c r="K16" s="233"/>
      <c r="L16" s="234"/>
      <c r="M16" s="232"/>
      <c r="N16" s="238"/>
      <c r="O16" s="237"/>
      <c r="P16" s="232"/>
      <c r="Q16" s="233"/>
      <c r="R16" s="237"/>
      <c r="S16" s="238"/>
      <c r="T16" s="232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239"/>
      <c r="K17" s="240"/>
      <c r="L17" s="241"/>
      <c r="M17" s="239"/>
      <c r="N17" s="242"/>
      <c r="O17" s="243"/>
      <c r="P17" s="239"/>
      <c r="Q17" s="240"/>
      <c r="R17" s="243"/>
      <c r="S17" s="242"/>
      <c r="T17" s="239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281" t="s">
        <v>21</v>
      </c>
      <c r="H18" s="61"/>
      <c r="I18" s="64"/>
      <c r="J18" s="222"/>
      <c r="K18" s="223"/>
      <c r="L18" s="224"/>
      <c r="M18" s="222"/>
      <c r="N18" s="225"/>
      <c r="O18" s="226"/>
      <c r="P18" s="222"/>
      <c r="Q18" s="223"/>
      <c r="R18" s="226"/>
      <c r="S18" s="225"/>
      <c r="T18" s="222"/>
    </row>
    <row r="19" spans="1:20" ht="14.25" customHeight="1">
      <c r="A19" s="404"/>
      <c r="B19" s="404"/>
      <c r="C19" s="414"/>
      <c r="D19" s="20"/>
      <c r="E19" s="365"/>
      <c r="F19" s="367"/>
      <c r="G19" s="282" t="s">
        <v>24</v>
      </c>
      <c r="H19" s="70"/>
      <c r="I19" s="73"/>
      <c r="J19" s="227"/>
      <c r="K19" s="228"/>
      <c r="L19" s="229"/>
      <c r="M19" s="227"/>
      <c r="N19" s="230"/>
      <c r="O19" s="231"/>
      <c r="P19" s="227"/>
      <c r="Q19" s="228"/>
      <c r="R19" s="231"/>
      <c r="S19" s="230"/>
      <c r="T19" s="227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232"/>
      <c r="K20" s="233"/>
      <c r="L20" s="234"/>
      <c r="M20" s="232"/>
      <c r="N20" s="238"/>
      <c r="O20" s="237"/>
      <c r="P20" s="232"/>
      <c r="Q20" s="233"/>
      <c r="R20" s="237"/>
      <c r="S20" s="238"/>
      <c r="T20" s="232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239"/>
      <c r="K21" s="240"/>
      <c r="L21" s="241"/>
      <c r="M21" s="239"/>
      <c r="N21" s="242"/>
      <c r="O21" s="243"/>
      <c r="P21" s="239"/>
      <c r="Q21" s="240"/>
      <c r="R21" s="243"/>
      <c r="S21" s="242"/>
      <c r="T21" s="239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222"/>
      <c r="K22" s="223"/>
      <c r="L22" s="224"/>
      <c r="M22" s="222"/>
      <c r="N22" s="225"/>
      <c r="O22" s="226"/>
      <c r="P22" s="222"/>
      <c r="Q22" s="223"/>
      <c r="R22" s="226"/>
      <c r="S22" s="225"/>
      <c r="T22" s="222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244"/>
      <c r="K23" s="245"/>
      <c r="L23" s="246"/>
      <c r="M23" s="244"/>
      <c r="N23" s="247"/>
      <c r="O23" s="248"/>
      <c r="P23" s="244"/>
      <c r="Q23" s="245"/>
      <c r="R23" s="248"/>
      <c r="S23" s="247"/>
      <c r="T23" s="244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4.5259999999999998</v>
      </c>
      <c r="K24" s="102">
        <v>3.2830000000000004</v>
      </c>
      <c r="L24" s="249"/>
      <c r="M24" s="102">
        <v>4.694</v>
      </c>
      <c r="N24" s="102">
        <v>3.3239999999999998</v>
      </c>
      <c r="O24" s="250"/>
      <c r="P24" s="102">
        <v>4.5339999999999998</v>
      </c>
      <c r="Q24" s="102">
        <v>3.2719999999999998</v>
      </c>
      <c r="R24" s="250"/>
      <c r="S24" s="251">
        <v>4.335</v>
      </c>
      <c r="T24" s="102">
        <v>3.1469999999999998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s="126" customFormat="1" ht="14.25" customHeight="1">
      <c r="A27" s="404"/>
      <c r="B27" s="404"/>
      <c r="C27" s="475" t="s">
        <v>111</v>
      </c>
      <c r="D27" s="476"/>
      <c r="E27" s="283">
        <v>48.7</v>
      </c>
      <c r="F27" s="284">
        <v>65</v>
      </c>
      <c r="G27" s="284"/>
      <c r="H27" s="285"/>
      <c r="I27" s="286"/>
      <c r="J27" s="287">
        <v>0.46400000000000002</v>
      </c>
      <c r="K27" s="288">
        <v>0.34399999999999997</v>
      </c>
      <c r="L27" s="289"/>
      <c r="M27" s="287">
        <v>0.46400000000000002</v>
      </c>
      <c r="N27" s="290">
        <v>0.34100000000000003</v>
      </c>
      <c r="O27" s="286"/>
      <c r="P27" s="287">
        <v>0.46500000000000002</v>
      </c>
      <c r="Q27" s="288">
        <v>0.34200000000000003</v>
      </c>
      <c r="R27" s="286"/>
      <c r="S27" s="290">
        <v>0.46400000000000002</v>
      </c>
      <c r="T27" s="288">
        <v>0.34499999999999997</v>
      </c>
    </row>
    <row r="28" spans="1:20" s="126" customFormat="1" ht="14.25" customHeight="1">
      <c r="A28" s="404"/>
      <c r="B28" s="404"/>
      <c r="C28" s="411" t="s">
        <v>112</v>
      </c>
      <c r="D28" s="412"/>
      <c r="E28" s="118"/>
      <c r="F28" s="119"/>
      <c r="G28" s="119"/>
      <c r="H28" s="120"/>
      <c r="I28" s="121"/>
      <c r="J28" s="301">
        <v>0.65700000000000047</v>
      </c>
      <c r="K28" s="301"/>
      <c r="L28" s="301"/>
      <c r="M28" s="301">
        <v>0.71999999999999975</v>
      </c>
      <c r="N28" s="301"/>
      <c r="O28" s="301"/>
      <c r="P28" s="301">
        <v>0.5089999999999999</v>
      </c>
      <c r="Q28" s="301"/>
      <c r="R28" s="301"/>
      <c r="S28" s="301">
        <v>0.40400000000000036</v>
      </c>
      <c r="T28" s="123"/>
    </row>
    <row r="29" spans="1:20" s="126" customFormat="1" ht="14.25" customHeight="1">
      <c r="A29" s="404"/>
      <c r="B29" s="404"/>
      <c r="C29" s="411" t="s">
        <v>113</v>
      </c>
      <c r="D29" s="412"/>
      <c r="E29" s="118">
        <v>48.7</v>
      </c>
      <c r="F29" s="119">
        <v>65</v>
      </c>
      <c r="G29" s="119"/>
      <c r="H29" s="120"/>
      <c r="I29" s="121"/>
      <c r="J29" s="122">
        <v>0.17499999999999999</v>
      </c>
      <c r="K29" s="123">
        <v>0.28000000000000003</v>
      </c>
      <c r="L29" s="124"/>
      <c r="M29" s="122">
        <v>0.19900000000000001</v>
      </c>
      <c r="N29" s="125">
        <v>0.27900000000000003</v>
      </c>
      <c r="O29" s="121"/>
      <c r="P29" s="122">
        <v>0.23499999999999999</v>
      </c>
      <c r="Q29" s="123">
        <v>0.35299999999999998</v>
      </c>
      <c r="R29" s="121"/>
      <c r="S29" s="125">
        <v>0.17799999999999999</v>
      </c>
      <c r="T29" s="123">
        <v>0.32500000000000001</v>
      </c>
    </row>
    <row r="30" spans="1:20" s="126" customFormat="1" ht="14.25" customHeight="1">
      <c r="A30" s="404"/>
      <c r="B30" s="404"/>
      <c r="C30" s="411" t="s">
        <v>114</v>
      </c>
      <c r="D30" s="412"/>
      <c r="E30" s="118"/>
      <c r="F30" s="119"/>
      <c r="G30" s="119"/>
      <c r="H30" s="120"/>
      <c r="I30" s="121"/>
      <c r="J30" s="122">
        <v>1.7999999999999999E-2</v>
      </c>
      <c r="K30" s="123">
        <v>8.0000000000000002E-3</v>
      </c>
      <c r="L30" s="124"/>
      <c r="M30" s="122">
        <v>1.6E-2</v>
      </c>
      <c r="N30" s="125">
        <v>7.0000000000000001E-3</v>
      </c>
      <c r="O30" s="121"/>
      <c r="P30" s="122">
        <v>1.4999999999999999E-2</v>
      </c>
      <c r="Q30" s="123">
        <v>7.0000000000000001E-3</v>
      </c>
      <c r="R30" s="121"/>
      <c r="S30" s="125">
        <v>1.4E-2</v>
      </c>
      <c r="T30" s="123">
        <v>7.0000000000000001E-3</v>
      </c>
    </row>
    <row r="31" spans="1:20" s="126" customFormat="1" ht="14.25" customHeight="1">
      <c r="A31" s="404"/>
      <c r="B31" s="404"/>
      <c r="C31" s="411" t="s">
        <v>115</v>
      </c>
      <c r="D31" s="412"/>
      <c r="E31" s="118"/>
      <c r="F31" s="119"/>
      <c r="G31" s="119"/>
      <c r="H31" s="120"/>
      <c r="I31" s="121"/>
      <c r="J31" s="122">
        <v>5.2999999999999999E-2</v>
      </c>
      <c r="K31" s="123">
        <v>3.7999999999999999E-2</v>
      </c>
      <c r="L31" s="124"/>
      <c r="M31" s="122">
        <v>5.0999999999999997E-2</v>
      </c>
      <c r="N31" s="125">
        <v>4.2000000000000003E-2</v>
      </c>
      <c r="O31" s="121"/>
      <c r="P31" s="122">
        <v>5.2999999999999999E-2</v>
      </c>
      <c r="Q31" s="123">
        <v>4.1000000000000002E-2</v>
      </c>
      <c r="R31" s="121"/>
      <c r="S31" s="125">
        <v>5.1999999999999998E-2</v>
      </c>
      <c r="T31" s="123">
        <v>4.1000000000000002E-2</v>
      </c>
    </row>
    <row r="32" spans="1:20" s="126" customFormat="1" ht="14.25" customHeight="1">
      <c r="A32" s="404"/>
      <c r="B32" s="404"/>
      <c r="C32" s="411" t="s">
        <v>116</v>
      </c>
      <c r="D32" s="412"/>
      <c r="E32" s="118"/>
      <c r="F32" s="119"/>
      <c r="G32" s="119"/>
      <c r="H32" s="120"/>
      <c r="I32" s="121"/>
      <c r="J32" s="122">
        <v>3.0000000000000001E-3</v>
      </c>
      <c r="K32" s="123">
        <v>2E-3</v>
      </c>
      <c r="L32" s="124"/>
      <c r="M32" s="122">
        <v>3.0000000000000001E-3</v>
      </c>
      <c r="N32" s="123">
        <v>2E-3</v>
      </c>
      <c r="O32" s="121"/>
      <c r="P32" s="122">
        <v>4.0000000000000001E-3</v>
      </c>
      <c r="Q32" s="123">
        <v>2E-3</v>
      </c>
      <c r="R32" s="121"/>
      <c r="S32" s="125">
        <v>2E-3</v>
      </c>
      <c r="T32" s="123">
        <v>3.0000000000000001E-3</v>
      </c>
    </row>
    <row r="33" spans="1:21" s="126" customFormat="1" ht="14.25" customHeight="1">
      <c r="A33" s="404"/>
      <c r="B33" s="404"/>
      <c r="C33" s="411" t="s">
        <v>117</v>
      </c>
      <c r="D33" s="412"/>
      <c r="E33" s="118"/>
      <c r="F33" s="119"/>
      <c r="G33" s="119"/>
      <c r="H33" s="120"/>
      <c r="I33" s="121"/>
      <c r="J33" s="122">
        <v>1.0999999999999999E-2</v>
      </c>
      <c r="K33" s="123">
        <v>1.2999999999999999E-2</v>
      </c>
      <c r="L33" s="124"/>
      <c r="M33" s="122">
        <v>1.0999999999999999E-2</v>
      </c>
      <c r="N33" s="125">
        <v>1.2999999999999999E-2</v>
      </c>
      <c r="O33" s="121"/>
      <c r="P33" s="122">
        <v>1.0999999999999999E-2</v>
      </c>
      <c r="Q33" s="123">
        <v>1.2999999999999999E-2</v>
      </c>
      <c r="R33" s="121"/>
      <c r="S33" s="125">
        <v>1.0999999999999999E-2</v>
      </c>
      <c r="T33" s="123">
        <v>1.2999999999999999E-2</v>
      </c>
    </row>
    <row r="34" spans="1:21" s="126" customFormat="1" ht="14.25" customHeight="1">
      <c r="A34" s="404"/>
      <c r="B34" s="404"/>
      <c r="C34" s="411" t="s">
        <v>118</v>
      </c>
      <c r="D34" s="412"/>
      <c r="E34" s="118">
        <v>48.7</v>
      </c>
      <c r="F34" s="119">
        <v>65</v>
      </c>
      <c r="G34" s="119"/>
      <c r="H34" s="120"/>
      <c r="I34" s="121"/>
      <c r="J34" s="122">
        <v>2.0369999999999999</v>
      </c>
      <c r="K34" s="123">
        <v>1.9850000000000001</v>
      </c>
      <c r="L34" s="124"/>
      <c r="M34" s="122">
        <v>2.0990000000000002</v>
      </c>
      <c r="N34" s="125">
        <v>2.012</v>
      </c>
      <c r="O34" s="121"/>
      <c r="P34" s="122">
        <v>2.1</v>
      </c>
      <c r="Q34" s="123">
        <v>2.0179999999999998</v>
      </c>
      <c r="R34" s="121"/>
      <c r="S34" s="125">
        <v>2.0819999999999999</v>
      </c>
      <c r="T34" s="123">
        <v>2.0059999999999998</v>
      </c>
    </row>
    <row r="35" spans="1:21" s="126" customFormat="1" ht="14.25" customHeight="1">
      <c r="A35" s="404"/>
      <c r="B35" s="404"/>
      <c r="C35" s="411" t="s">
        <v>119</v>
      </c>
      <c r="D35" s="412"/>
      <c r="E35" s="118">
        <v>48.7</v>
      </c>
      <c r="F35" s="119">
        <v>65</v>
      </c>
      <c r="G35" s="119"/>
      <c r="H35" s="120"/>
      <c r="I35" s="121"/>
      <c r="J35" s="122">
        <v>2E-3</v>
      </c>
      <c r="K35" s="123">
        <v>7.0000000000000001E-3</v>
      </c>
      <c r="L35" s="124"/>
      <c r="M35" s="122">
        <v>2E-3</v>
      </c>
      <c r="N35" s="125">
        <v>7.0000000000000001E-3</v>
      </c>
      <c r="O35" s="121"/>
      <c r="P35" s="122">
        <v>2E-3</v>
      </c>
      <c r="Q35" s="123">
        <v>7.0000000000000001E-3</v>
      </c>
      <c r="R35" s="121"/>
      <c r="S35" s="125">
        <v>2E-3</v>
      </c>
      <c r="T35" s="123">
        <v>7.0000000000000001E-3</v>
      </c>
    </row>
    <row r="36" spans="1:21" s="126" customFormat="1" ht="14.25" customHeight="1">
      <c r="A36" s="404"/>
      <c r="B36" s="404"/>
      <c r="C36" s="411" t="s">
        <v>120</v>
      </c>
      <c r="D36" s="412"/>
      <c r="E36" s="118"/>
      <c r="F36" s="119"/>
      <c r="G36" s="119"/>
      <c r="H36" s="120"/>
      <c r="I36" s="121"/>
      <c r="J36" s="122">
        <v>8.9999999999999993E-3</v>
      </c>
      <c r="K36" s="123">
        <v>1.2999999999999999E-2</v>
      </c>
      <c r="L36" s="124"/>
      <c r="M36" s="122">
        <v>1.2E-2</v>
      </c>
      <c r="N36" s="125">
        <v>1.7999999999999999E-2</v>
      </c>
      <c r="O36" s="121"/>
      <c r="P36" s="122">
        <v>1.2999999999999999E-2</v>
      </c>
      <c r="Q36" s="123">
        <v>0.02</v>
      </c>
      <c r="R36" s="121"/>
      <c r="S36" s="121">
        <v>0.01</v>
      </c>
      <c r="T36" s="122">
        <v>1.4E-2</v>
      </c>
    </row>
    <row r="37" spans="1:21" s="126" customFormat="1" ht="14.25" customHeight="1">
      <c r="A37" s="404"/>
      <c r="B37" s="404"/>
      <c r="C37" s="411" t="s">
        <v>121</v>
      </c>
      <c r="D37" s="412"/>
      <c r="E37" s="118"/>
      <c r="F37" s="119"/>
      <c r="G37" s="119"/>
      <c r="H37" s="120"/>
      <c r="I37" s="121"/>
      <c r="J37" s="301">
        <v>1.8000000000000092E-2</v>
      </c>
      <c r="K37" s="301"/>
      <c r="L37" s="301"/>
      <c r="M37" s="301">
        <v>1.7999999999999985E-2</v>
      </c>
      <c r="N37" s="301"/>
      <c r="O37" s="301"/>
      <c r="P37" s="301">
        <v>2.2999999999999882E-2</v>
      </c>
      <c r="Q37" s="301"/>
      <c r="R37" s="301"/>
      <c r="S37" s="301">
        <v>2.2999999999999986E-2</v>
      </c>
      <c r="T37" s="123"/>
    </row>
    <row r="38" spans="1:21" s="126" customFormat="1" ht="14.25" customHeight="1">
      <c r="A38" s="404"/>
      <c r="B38" s="404"/>
      <c r="C38" s="411" t="s">
        <v>122</v>
      </c>
      <c r="D38" s="412"/>
      <c r="E38" s="118">
        <v>48.7</v>
      </c>
      <c r="F38" s="119">
        <v>65</v>
      </c>
      <c r="G38" s="119"/>
      <c r="H38" s="120"/>
      <c r="I38" s="121"/>
      <c r="J38" s="122">
        <v>4.8000000000000001E-2</v>
      </c>
      <c r="K38" s="123">
        <v>9.7000000000000003E-2</v>
      </c>
      <c r="L38" s="124"/>
      <c r="M38" s="122">
        <v>7.1999999999999995E-2</v>
      </c>
      <c r="N38" s="125">
        <v>0.12</v>
      </c>
      <c r="O38" s="121"/>
      <c r="P38" s="122">
        <v>8.2000000000000003E-2</v>
      </c>
      <c r="Q38" s="123">
        <v>0.13</v>
      </c>
      <c r="R38" s="121"/>
      <c r="S38" s="125">
        <v>6.9000000000000006E-2</v>
      </c>
      <c r="T38" s="123">
        <v>0.112</v>
      </c>
    </row>
    <row r="39" spans="1:21" s="126" customFormat="1" ht="14.25" customHeight="1">
      <c r="A39" s="404"/>
      <c r="B39" s="404"/>
      <c r="C39" s="411" t="s">
        <v>123</v>
      </c>
      <c r="D39" s="412"/>
      <c r="E39" s="118">
        <v>48.7</v>
      </c>
      <c r="F39" s="119">
        <v>65</v>
      </c>
      <c r="G39" s="119"/>
      <c r="H39" s="120"/>
      <c r="I39" s="121"/>
      <c r="J39" s="122">
        <v>0.95</v>
      </c>
      <c r="K39" s="123">
        <v>0.72699999999999998</v>
      </c>
      <c r="L39" s="124"/>
      <c r="M39" s="122">
        <v>0.95</v>
      </c>
      <c r="N39" s="125">
        <v>0.71799999999999997</v>
      </c>
      <c r="O39" s="121"/>
      <c r="P39" s="122">
        <v>0.94599999999999995</v>
      </c>
      <c r="Q39" s="123">
        <v>0.70099999999999996</v>
      </c>
      <c r="R39" s="121"/>
      <c r="S39" s="125">
        <v>0.94799999999999995</v>
      </c>
      <c r="T39" s="123">
        <v>0.71899999999999997</v>
      </c>
    </row>
    <row r="40" spans="1:21" s="126" customFormat="1" ht="14.25" customHeight="1">
      <c r="A40" s="404"/>
      <c r="B40" s="404"/>
      <c r="C40" s="411" t="s">
        <v>124</v>
      </c>
      <c r="D40" s="412"/>
      <c r="E40" s="118"/>
      <c r="F40" s="119"/>
      <c r="G40" s="119"/>
      <c r="H40" s="120"/>
      <c r="I40" s="121"/>
      <c r="J40" s="122">
        <v>8.1000000000000003E-2</v>
      </c>
      <c r="K40" s="123">
        <v>0.105</v>
      </c>
      <c r="L40" s="124"/>
      <c r="M40" s="122">
        <v>7.6999999999999999E-2</v>
      </c>
      <c r="N40" s="125">
        <v>0.1</v>
      </c>
      <c r="O40" s="121"/>
      <c r="P40" s="122">
        <v>7.5999999999999998E-2</v>
      </c>
      <c r="Q40" s="123">
        <v>0.1</v>
      </c>
      <c r="R40" s="121"/>
      <c r="S40" s="125">
        <v>7.5999999999999998E-2</v>
      </c>
      <c r="T40" s="123">
        <v>0.10100000000000001</v>
      </c>
    </row>
    <row r="41" spans="1:21" ht="14.25" customHeight="1">
      <c r="A41" s="404"/>
      <c r="B41" s="404"/>
      <c r="C41" s="401"/>
      <c r="D41" s="402"/>
      <c r="E41" s="71"/>
      <c r="F41" s="69"/>
      <c r="G41" s="69"/>
      <c r="H41" s="72"/>
      <c r="I41" s="73"/>
      <c r="J41" s="304"/>
      <c r="K41" s="305"/>
      <c r="L41" s="306"/>
      <c r="M41" s="304"/>
      <c r="N41" s="307"/>
      <c r="O41" s="68"/>
      <c r="P41" s="304"/>
      <c r="Q41" s="305"/>
      <c r="R41" s="68"/>
      <c r="S41" s="307"/>
      <c r="T41" s="305"/>
      <c r="U41" s="1"/>
    </row>
    <row r="42" spans="1:21" ht="14.25" customHeight="1">
      <c r="A42" s="404"/>
      <c r="B42" s="404"/>
      <c r="C42" s="401"/>
      <c r="D42" s="402"/>
      <c r="E42" s="71"/>
      <c r="F42" s="69"/>
      <c r="G42" s="69"/>
      <c r="H42" s="72"/>
      <c r="I42" s="73"/>
      <c r="J42" s="69"/>
      <c r="K42" s="70"/>
      <c r="L42" s="71"/>
      <c r="M42" s="69"/>
      <c r="N42" s="72"/>
      <c r="O42" s="73"/>
      <c r="P42" s="69"/>
      <c r="Q42" s="70"/>
      <c r="R42" s="73"/>
      <c r="S42" s="72"/>
      <c r="T42" s="70"/>
    </row>
    <row r="43" spans="1:21" ht="14.25" customHeight="1">
      <c r="A43" s="404"/>
      <c r="B43" s="404"/>
      <c r="C43" s="401"/>
      <c r="D43" s="402"/>
      <c r="E43" s="71"/>
      <c r="F43" s="69"/>
      <c r="G43" s="69"/>
      <c r="H43" s="72"/>
      <c r="I43" s="73"/>
      <c r="J43" s="69"/>
      <c r="K43" s="70"/>
      <c r="L43" s="71"/>
      <c r="M43" s="69"/>
      <c r="N43" s="72"/>
      <c r="O43" s="73"/>
      <c r="P43" s="69"/>
      <c r="Q43" s="70"/>
      <c r="R43" s="73"/>
      <c r="S43" s="72"/>
      <c r="T43" s="70"/>
    </row>
    <row r="44" spans="1:21" ht="14.25" customHeight="1">
      <c r="A44" s="404"/>
      <c r="B44" s="404"/>
      <c r="C44" s="365"/>
      <c r="D44" s="367"/>
      <c r="E44" s="71"/>
      <c r="F44" s="69"/>
      <c r="G44" s="69"/>
      <c r="H44" s="72"/>
      <c r="I44" s="73"/>
      <c r="J44" s="69"/>
      <c r="K44" s="70"/>
      <c r="L44" s="71"/>
      <c r="M44" s="69"/>
      <c r="N44" s="72"/>
      <c r="O44" s="73"/>
      <c r="P44" s="69"/>
      <c r="Q44" s="70"/>
      <c r="R44" s="73"/>
      <c r="S44" s="72"/>
      <c r="T44" s="70"/>
    </row>
    <row r="45" spans="1:21" ht="14.25" customHeight="1">
      <c r="A45" s="404"/>
      <c r="B45" s="404"/>
      <c r="C45" s="365"/>
      <c r="D45" s="367"/>
      <c r="E45" s="71"/>
      <c r="F45" s="69"/>
      <c r="G45" s="69"/>
      <c r="H45" s="72"/>
      <c r="I45" s="73"/>
      <c r="J45" s="69"/>
      <c r="K45" s="70"/>
      <c r="L45" s="71"/>
      <c r="M45" s="69"/>
      <c r="N45" s="72"/>
      <c r="O45" s="73"/>
      <c r="P45" s="69"/>
      <c r="Q45" s="70"/>
      <c r="R45" s="73"/>
      <c r="S45" s="72"/>
      <c r="T45" s="70"/>
    </row>
    <row r="46" spans="1:21" ht="14.25" customHeight="1">
      <c r="A46" s="404"/>
      <c r="B46" s="404"/>
      <c r="C46" s="365"/>
      <c r="D46" s="367"/>
      <c r="E46" s="71"/>
      <c r="F46" s="69"/>
      <c r="G46" s="69"/>
      <c r="H46" s="72"/>
      <c r="I46" s="73"/>
      <c r="J46" s="69"/>
      <c r="K46" s="70"/>
      <c r="L46" s="71"/>
      <c r="M46" s="69"/>
      <c r="N46" s="72"/>
      <c r="O46" s="73"/>
      <c r="P46" s="69"/>
      <c r="Q46" s="70"/>
      <c r="R46" s="73"/>
      <c r="S46" s="72"/>
      <c r="T46" s="70"/>
    </row>
    <row r="47" spans="1:21" ht="14.25" customHeight="1">
      <c r="A47" s="404"/>
      <c r="B47" s="404"/>
      <c r="C47" s="365"/>
      <c r="D47" s="367"/>
      <c r="E47" s="71"/>
      <c r="F47" s="69"/>
      <c r="G47" s="69"/>
      <c r="H47" s="72"/>
      <c r="I47" s="73"/>
      <c r="J47" s="69"/>
      <c r="K47" s="70"/>
      <c r="L47" s="71"/>
      <c r="M47" s="69"/>
      <c r="N47" s="72"/>
      <c r="O47" s="73"/>
      <c r="P47" s="69"/>
      <c r="Q47" s="70"/>
      <c r="R47" s="73"/>
      <c r="S47" s="72"/>
      <c r="T47" s="70"/>
    </row>
    <row r="48" spans="1:21" ht="14.25" customHeight="1">
      <c r="A48" s="404"/>
      <c r="B48" s="404"/>
      <c r="C48" s="365"/>
      <c r="D48" s="367"/>
      <c r="E48" s="71"/>
      <c r="F48" s="69"/>
      <c r="G48" s="69"/>
      <c r="H48" s="72"/>
      <c r="I48" s="73"/>
      <c r="J48" s="69"/>
      <c r="K48" s="70"/>
      <c r="L48" s="71"/>
      <c r="M48" s="69"/>
      <c r="N48" s="72"/>
      <c r="O48" s="73"/>
      <c r="P48" s="69"/>
      <c r="Q48" s="70"/>
      <c r="R48" s="73"/>
      <c r="S48" s="72"/>
      <c r="T48" s="70"/>
    </row>
    <row r="49" spans="1:23" ht="14.25" customHeight="1">
      <c r="A49" s="404"/>
      <c r="B49" s="404"/>
      <c r="C49" s="365"/>
      <c r="D49" s="367"/>
      <c r="E49" s="71"/>
      <c r="F49" s="69"/>
      <c r="G49" s="69"/>
      <c r="H49" s="72"/>
      <c r="I49" s="73"/>
      <c r="J49" s="69"/>
      <c r="K49" s="70"/>
      <c r="L49" s="71"/>
      <c r="M49" s="69"/>
      <c r="N49" s="72"/>
      <c r="O49" s="73"/>
      <c r="P49" s="69"/>
      <c r="Q49" s="70"/>
      <c r="R49" s="73"/>
      <c r="S49" s="72"/>
      <c r="T49" s="70"/>
    </row>
    <row r="50" spans="1:23" ht="14.25" customHeight="1">
      <c r="A50" s="404"/>
      <c r="B50" s="404"/>
      <c r="C50" s="365"/>
      <c r="D50" s="367"/>
      <c r="E50" s="71"/>
      <c r="F50" s="69"/>
      <c r="G50" s="69"/>
      <c r="H50" s="72"/>
      <c r="I50" s="73"/>
      <c r="J50" s="69"/>
      <c r="K50" s="70"/>
      <c r="L50" s="71"/>
      <c r="M50" s="69"/>
      <c r="N50" s="72"/>
      <c r="O50" s="73"/>
      <c r="P50" s="69"/>
      <c r="Q50" s="70"/>
      <c r="R50" s="73"/>
      <c r="S50" s="72"/>
      <c r="T50" s="70"/>
    </row>
    <row r="51" spans="1:23" ht="14.25" customHeight="1">
      <c r="A51" s="404"/>
      <c r="B51" s="404"/>
      <c r="C51" s="365"/>
      <c r="D51" s="367"/>
      <c r="E51" s="71"/>
      <c r="F51" s="69"/>
      <c r="G51" s="69"/>
      <c r="H51" s="72"/>
      <c r="I51" s="73"/>
      <c r="J51" s="69"/>
      <c r="K51" s="70"/>
      <c r="L51" s="71"/>
      <c r="M51" s="69"/>
      <c r="N51" s="72"/>
      <c r="O51" s="73"/>
      <c r="P51" s="69"/>
      <c r="Q51" s="70"/>
      <c r="R51" s="73"/>
      <c r="S51" s="72"/>
      <c r="T51" s="70"/>
    </row>
    <row r="52" spans="1:23" ht="14.25" customHeight="1" thickBot="1">
      <c r="A52" s="404"/>
      <c r="B52" s="404"/>
      <c r="C52" s="365"/>
      <c r="D52" s="367"/>
      <c r="E52" s="78"/>
      <c r="F52" s="76"/>
      <c r="G52" s="104"/>
      <c r="H52" s="131"/>
      <c r="I52" s="80"/>
      <c r="J52" s="76"/>
      <c r="K52" s="77"/>
      <c r="L52" s="78"/>
      <c r="M52" s="76"/>
      <c r="N52" s="79"/>
      <c r="O52" s="80"/>
      <c r="P52" s="76"/>
      <c r="Q52" s="77"/>
      <c r="R52" s="80"/>
      <c r="S52" s="79"/>
      <c r="T52" s="77"/>
    </row>
    <row r="53" spans="1:23" ht="14.25" customHeight="1">
      <c r="A53" s="437"/>
      <c r="B53" s="137"/>
      <c r="C53" s="17"/>
      <c r="D53" s="138"/>
      <c r="E53" s="64" t="s">
        <v>49</v>
      </c>
      <c r="F53" s="60">
        <v>0</v>
      </c>
      <c r="G53" s="139"/>
      <c r="H53" s="140"/>
      <c r="I53" s="137"/>
      <c r="J53" s="60"/>
      <c r="K53" s="61"/>
      <c r="L53" s="64" t="s">
        <v>49</v>
      </c>
      <c r="M53" s="60">
        <v>0</v>
      </c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142"/>
      <c r="D54" s="143"/>
      <c r="E54" s="5" t="s">
        <v>49</v>
      </c>
      <c r="F54" s="104">
        <v>0</v>
      </c>
      <c r="G54" s="144"/>
      <c r="H54" s="145"/>
      <c r="I54" s="141"/>
      <c r="J54" s="104"/>
      <c r="K54" s="131"/>
      <c r="L54" s="105" t="s">
        <v>49</v>
      </c>
      <c r="M54" s="104">
        <v>0</v>
      </c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3"/>
      <c r="J55" s="14"/>
      <c r="K55" s="15"/>
      <c r="L55" s="16"/>
      <c r="M55" s="14"/>
      <c r="N55" s="17"/>
      <c r="O55" s="13"/>
      <c r="P55" s="14"/>
      <c r="Q55" s="15"/>
      <c r="R55" s="13"/>
      <c r="S55" s="17"/>
      <c r="T55" s="15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39"/>
      <c r="J57" s="292" t="s">
        <v>108</v>
      </c>
      <c r="K57" s="293"/>
      <c r="L57" s="294"/>
      <c r="M57" s="292" t="s">
        <v>108</v>
      </c>
      <c r="N57" s="295"/>
      <c r="O57" s="296"/>
      <c r="P57" s="292" t="s">
        <v>108</v>
      </c>
      <c r="Q57" s="293"/>
      <c r="R57" s="296"/>
      <c r="S57" s="292" t="s">
        <v>108</v>
      </c>
      <c r="T57" s="36"/>
    </row>
    <row r="58" spans="1:23" ht="14.25" customHeight="1" thickBo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4"/>
      <c r="I58" s="158"/>
      <c r="J58" s="215"/>
      <c r="K58" s="216"/>
      <c r="L58" s="158"/>
      <c r="M58" s="215"/>
      <c r="N58" s="216"/>
      <c r="O58" s="158"/>
      <c r="P58" s="215"/>
      <c r="Q58" s="216"/>
      <c r="R58" s="158"/>
      <c r="S58" s="215"/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7"/>
      <c r="I59" s="221"/>
      <c r="J59" s="215"/>
      <c r="K59" s="220"/>
      <c r="L59" s="221"/>
      <c r="M59" s="215"/>
      <c r="N59" s="220"/>
      <c r="O59" s="221"/>
      <c r="P59" s="215"/>
      <c r="Q59" s="220"/>
      <c r="R59" s="221"/>
      <c r="S59" s="215"/>
      <c r="T59" s="218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0"/>
      <c r="I60" s="467"/>
      <c r="J60" s="468"/>
      <c r="K60" s="469"/>
      <c r="L60" s="467"/>
      <c r="M60" s="468"/>
      <c r="N60" s="469"/>
      <c r="O60" s="467"/>
      <c r="P60" s="468"/>
      <c r="Q60" s="469"/>
      <c r="R60" s="467"/>
      <c r="S60" s="468"/>
      <c r="T60" s="470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69"/>
      <c r="I61" s="471"/>
      <c r="J61" s="472"/>
      <c r="K61" s="473"/>
      <c r="L61" s="471"/>
      <c r="M61" s="472"/>
      <c r="N61" s="473"/>
      <c r="O61" s="471"/>
      <c r="P61" s="472"/>
      <c r="Q61" s="473"/>
      <c r="R61" s="471"/>
      <c r="S61" s="472"/>
      <c r="T61" s="474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8">
        <v>4.1000000000000003E-3</v>
      </c>
      <c r="J62" s="297" t="s">
        <v>58</v>
      </c>
      <c r="K62" s="298">
        <v>0.1326</v>
      </c>
      <c r="L62" s="299">
        <v>4.3E-3</v>
      </c>
      <c r="M62" s="297" t="s">
        <v>58</v>
      </c>
      <c r="N62" s="298">
        <v>0.14030000000000001</v>
      </c>
      <c r="O62" s="299">
        <v>4.0000000000000001E-3</v>
      </c>
      <c r="P62" s="297" t="s">
        <v>58</v>
      </c>
      <c r="Q62" s="298">
        <v>0.13020000000000001</v>
      </c>
      <c r="R62" s="299">
        <v>3.5999999999999999E-3</v>
      </c>
      <c r="S62" s="297" t="s">
        <v>58</v>
      </c>
      <c r="T62" s="298">
        <v>0.1176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2.9999999999999997E-4</v>
      </c>
      <c r="J63" s="297" t="s">
        <v>58</v>
      </c>
      <c r="K63" s="298">
        <v>9.5999999999999992E-3</v>
      </c>
      <c r="L63" s="299">
        <v>2.9999999999999997E-4</v>
      </c>
      <c r="M63" s="297" t="s">
        <v>58</v>
      </c>
      <c r="N63" s="298">
        <v>1.01E-2</v>
      </c>
      <c r="O63" s="299">
        <v>2.9999999999999997E-4</v>
      </c>
      <c r="P63" s="297" t="s">
        <v>58</v>
      </c>
      <c r="Q63" s="298">
        <v>1.03E-2</v>
      </c>
      <c r="R63" s="299">
        <v>2.9999999999999997E-4</v>
      </c>
      <c r="S63" s="297" t="s">
        <v>58</v>
      </c>
      <c r="T63" s="298">
        <v>0.01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3.4471000000000003</v>
      </c>
      <c r="J66" s="179" t="s">
        <v>58</v>
      </c>
      <c r="K66" s="180">
        <v>3.1376000000000004</v>
      </c>
      <c r="L66" s="178">
        <v>3.5923000000000003</v>
      </c>
      <c r="M66" s="179" t="s">
        <v>58</v>
      </c>
      <c r="N66" s="181">
        <v>3.1682999999999999</v>
      </c>
      <c r="O66" s="182">
        <v>3.4209999999999998</v>
      </c>
      <c r="P66" s="179" t="s">
        <v>58</v>
      </c>
      <c r="Q66" s="180">
        <v>3.1052</v>
      </c>
      <c r="R66" s="178">
        <v>3.2355999999999998</v>
      </c>
      <c r="S66" s="179" t="s">
        <v>58</v>
      </c>
      <c r="T66" s="181">
        <v>2.9716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1.1333</v>
      </c>
      <c r="J67" s="171" t="s">
        <v>58</v>
      </c>
      <c r="K67" s="188">
        <v>0.62360000000000004</v>
      </c>
      <c r="L67" s="189">
        <v>1.1562999999999999</v>
      </c>
      <c r="M67" s="171" t="s">
        <v>58</v>
      </c>
      <c r="N67" s="190">
        <v>0.6421</v>
      </c>
      <c r="O67" s="188">
        <v>1.1672999999999998</v>
      </c>
      <c r="P67" s="171" t="s">
        <v>58</v>
      </c>
      <c r="Q67" s="188">
        <v>0.64329999999999998</v>
      </c>
      <c r="R67" s="189">
        <v>1.1532999999999998</v>
      </c>
      <c r="S67" s="171" t="s">
        <v>58</v>
      </c>
      <c r="T67" s="190">
        <v>0.63900000000000001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4.5804</v>
      </c>
      <c r="J70" s="198" t="s">
        <v>58</v>
      </c>
      <c r="K70" s="199">
        <v>3.7612000000000005</v>
      </c>
      <c r="L70" s="197">
        <v>4.7485999999999997</v>
      </c>
      <c r="M70" s="198" t="s">
        <v>58</v>
      </c>
      <c r="N70" s="199">
        <v>3.8104</v>
      </c>
      <c r="O70" s="197">
        <v>4.5882999999999994</v>
      </c>
      <c r="P70" s="198" t="s">
        <v>58</v>
      </c>
      <c r="Q70" s="199">
        <v>3.7484999999999999</v>
      </c>
      <c r="R70" s="197">
        <v>4.3888999999999996</v>
      </c>
      <c r="S70" s="198" t="s">
        <v>58</v>
      </c>
      <c r="T70" s="199">
        <v>3.6105999999999998</v>
      </c>
    </row>
    <row r="71" spans="1:20" ht="14.25" customHeight="1" thickBot="1">
      <c r="A71" s="404"/>
      <c r="B71" s="343" t="s">
        <v>64</v>
      </c>
      <c r="C71" s="344"/>
      <c r="D71" s="345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 ht="15">
      <c r="B74" t="s">
        <v>67</v>
      </c>
      <c r="P74" t="s">
        <v>68</v>
      </c>
      <c r="R74" s="263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M37" sqref="M37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435" t="s">
        <v>109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79</v>
      </c>
      <c r="J3" s="439"/>
      <c r="K3" s="440"/>
      <c r="L3" s="438" t="s">
        <v>80</v>
      </c>
      <c r="M3" s="439"/>
      <c r="N3" s="440"/>
      <c r="O3" s="438" t="s">
        <v>81</v>
      </c>
      <c r="P3" s="439"/>
      <c r="Q3" s="440"/>
      <c r="R3" s="438" t="s">
        <v>82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  <c r="AE5" s="19"/>
    </row>
    <row r="6" spans="1:31" ht="14.25" customHeight="1">
      <c r="A6" s="404"/>
      <c r="B6" s="403" t="s">
        <v>19</v>
      </c>
      <c r="C6" s="413" t="s">
        <v>20</v>
      </c>
      <c r="D6" s="52">
        <v>110</v>
      </c>
      <c r="E6" s="461">
        <v>7</v>
      </c>
      <c r="F6" s="462"/>
      <c r="G6" s="53" t="s">
        <v>21</v>
      </c>
      <c r="H6" s="12">
        <v>2.5000000000000001E-2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</row>
    <row r="7" spans="1:31" ht="14.25" customHeight="1">
      <c r="A7" s="404"/>
      <c r="B7" s="404"/>
      <c r="C7" s="414"/>
      <c r="D7" s="20">
        <v>35</v>
      </c>
      <c r="E7" s="421"/>
      <c r="F7" s="422"/>
      <c r="G7" s="21" t="s">
        <v>24</v>
      </c>
      <c r="H7" s="22">
        <v>0.16800000000000001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 t="s">
        <v>87</v>
      </c>
      <c r="V7" s="204">
        <f>IF(I7&gt;0,ROUND(I7*$I$56*$I$58*SQRT(3)/1000,2),J7)</f>
        <v>0</v>
      </c>
      <c r="W7" s="205">
        <f>IF(K7&gt;0,K7,ROUND(V7*$M$53,2))</f>
        <v>0</v>
      </c>
      <c r="X7" s="204">
        <f>IF(L7&gt;0,ROUND(L7*$L$56*$L$58*SQRT(3)/1000,2),M7)</f>
        <v>0</v>
      </c>
      <c r="Y7" s="205">
        <f>IF(N7&gt;0,N7,ROUND(X7*$M$53,2))</f>
        <v>0</v>
      </c>
      <c r="Z7" s="204">
        <f>IF(O7&gt;0,ROUND(O7*$O$56*$O$58*SQRT(3)/1000,2),P7)</f>
        <v>0</v>
      </c>
      <c r="AA7" s="205">
        <f>IF(Q7&gt;0,Q7,ROUND(Z7*$M$53,2))</f>
        <v>0</v>
      </c>
      <c r="AB7" s="204">
        <f>IF(R7&gt;0,ROUND(R7*$R$56*$R$58*SQRT(3)/1000,2),S7)</f>
        <v>0</v>
      </c>
      <c r="AC7" s="205">
        <f>IF(T7&gt;0,T7,ROUND(AB7*$M$53,2))</f>
        <v>0</v>
      </c>
    </row>
    <row r="8" spans="1:31" ht="14.25" customHeight="1" thickBot="1">
      <c r="A8" s="404"/>
      <c r="B8" s="404"/>
      <c r="C8" s="414"/>
      <c r="D8" s="31">
        <v>6</v>
      </c>
      <c r="E8" s="433"/>
      <c r="F8" s="434"/>
      <c r="G8" s="32"/>
      <c r="H8" s="33"/>
      <c r="I8" s="39"/>
      <c r="J8" s="35">
        <v>3.16</v>
      </c>
      <c r="K8" s="206">
        <v>2.6280000000000001</v>
      </c>
      <c r="L8" s="207"/>
      <c r="M8" s="35">
        <v>3.218</v>
      </c>
      <c r="N8" s="206">
        <v>2.6709999999999998</v>
      </c>
      <c r="O8" s="208"/>
      <c r="P8" s="35">
        <v>3.1760000000000002</v>
      </c>
      <c r="Q8" s="206">
        <v>2.6469999999999998</v>
      </c>
      <c r="R8" s="208"/>
      <c r="S8" s="209">
        <v>3.101</v>
      </c>
      <c r="T8" s="36">
        <v>2.4369999999999998</v>
      </c>
      <c r="U8" t="s">
        <v>110</v>
      </c>
      <c r="V8" s="278">
        <f>IF(I8&gt;0,ROUND(I8*$I$57*$K$58*SQRT(3)/1000,3),J8)</f>
        <v>3.16</v>
      </c>
      <c r="W8" s="279">
        <f>IF(K8&gt;0,K8,ROUND(V8*$F$53,3))</f>
        <v>2.6280000000000001</v>
      </c>
      <c r="X8" s="278">
        <f>IF(L8&gt;0,ROUND(L8*$L$57*$N$58*SQRT(3)/1000,3),M8)</f>
        <v>3.218</v>
      </c>
      <c r="Y8" s="279">
        <f>IF(N8&gt;0,N8,ROUND(X8*$F$53,3))</f>
        <v>2.6709999999999998</v>
      </c>
      <c r="Z8" s="278">
        <f>IF(O8&gt;0,ROUND(O8*$O$57*$Q$58*SQRT(3)/1000,3),P8)</f>
        <v>3.1760000000000002</v>
      </c>
      <c r="AA8" s="279">
        <f>IF(Q8&gt;0,Q8,ROUND(Z8*$F$53,3))</f>
        <v>2.6469999999999998</v>
      </c>
      <c r="AB8" s="278">
        <f>IF(R8&gt;0,ROUND(R8*$R$57*$T$58*SQRT(3)/1000,3),S8)</f>
        <v>3.101</v>
      </c>
      <c r="AC8" s="42">
        <f>IF(T8&gt;0,T8,ROUND(AB8*$F$53,3))</f>
        <v>2.4369999999999998</v>
      </c>
    </row>
    <row r="9" spans="1:31" ht="14.25" customHeight="1" thickBot="1">
      <c r="A9" s="404"/>
      <c r="B9" s="404"/>
      <c r="C9" s="415"/>
      <c r="D9" s="43" t="s">
        <v>25</v>
      </c>
      <c r="E9" s="458"/>
      <c r="F9" s="459"/>
      <c r="G9" s="459"/>
      <c r="H9" s="460"/>
      <c r="I9" s="49"/>
      <c r="J9" s="210"/>
      <c r="K9" s="211"/>
      <c r="L9" s="212"/>
      <c r="M9" s="210"/>
      <c r="N9" s="213"/>
      <c r="O9" s="214"/>
      <c r="P9" s="210"/>
      <c r="Q9" s="211"/>
      <c r="R9" s="214"/>
      <c r="S9" s="213"/>
      <c r="T9" s="46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89</v>
      </c>
      <c r="D10" s="52">
        <v>110</v>
      </c>
      <c r="E10" s="461">
        <v>7</v>
      </c>
      <c r="F10" s="462"/>
      <c r="G10" s="53" t="s">
        <v>21</v>
      </c>
      <c r="H10" s="12">
        <v>2.5000000000000001E-2</v>
      </c>
      <c r="I10" s="13"/>
      <c r="J10" s="215"/>
      <c r="K10" s="160"/>
      <c r="L10" s="159"/>
      <c r="M10" s="215"/>
      <c r="N10" s="216"/>
      <c r="O10" s="158"/>
      <c r="P10" s="215"/>
      <c r="Q10" s="160"/>
      <c r="R10" s="158"/>
      <c r="S10" s="216"/>
      <c r="T10" s="15"/>
    </row>
    <row r="11" spans="1:31" ht="14.25" customHeight="1">
      <c r="A11" s="404"/>
      <c r="B11" s="404"/>
      <c r="C11" s="414"/>
      <c r="D11" s="20">
        <v>35</v>
      </c>
      <c r="E11" s="421"/>
      <c r="F11" s="422"/>
      <c r="G11" s="21" t="s">
        <v>24</v>
      </c>
      <c r="H11" s="22">
        <v>0.16800000000000001</v>
      </c>
      <c r="I11" s="23"/>
      <c r="J11" s="217"/>
      <c r="K11" s="218"/>
      <c r="L11" s="219"/>
      <c r="M11" s="217"/>
      <c r="N11" s="220"/>
      <c r="O11" s="221"/>
      <c r="P11" s="217"/>
      <c r="Q11" s="218"/>
      <c r="R11" s="221"/>
      <c r="S11" s="220"/>
      <c r="T11" s="29"/>
      <c r="U11" s="18" t="s">
        <v>87</v>
      </c>
      <c r="V11" s="204">
        <f>IF(I11&gt;0,ROUND(I11*$K$56*$I$59*SQRT(3)/1000,2),J11)</f>
        <v>0</v>
      </c>
      <c r="W11" s="205">
        <f>IF(K11&gt;0,K11,ROUND(V11*$M$54,2))</f>
        <v>0</v>
      </c>
      <c r="X11" s="204">
        <f>IF(L11&gt;0,ROUND(L11*$N$56*$L$59*SQRT(3)/1000,2),M11)</f>
        <v>0</v>
      </c>
      <c r="Y11" s="205">
        <f>IF(N11&gt;0,N11,ROUND(X11*$M$54,2))</f>
        <v>0</v>
      </c>
      <c r="Z11" s="204">
        <f>IF(O11&gt;0,ROUND(O11*$Q$56*$O$59*SQRT(3)/1000,2),P11)</f>
        <v>0</v>
      </c>
      <c r="AA11" s="205">
        <f>IF(Q11&gt;0,Q11,ROUND(Z11*$M$54,2))</f>
        <v>0</v>
      </c>
      <c r="AB11" s="204">
        <f>IF(R11&gt;0,ROUND(R11*$T$56*$R$59*SQRT(3)/1000,2),S11)</f>
        <v>0</v>
      </c>
      <c r="AC11" s="205">
        <f>IF(T11&gt;0,T11,ROUND(AB11*$M$54,2))</f>
        <v>0</v>
      </c>
    </row>
    <row r="12" spans="1:31" ht="14.25" customHeight="1" thickBot="1">
      <c r="A12" s="404"/>
      <c r="B12" s="404"/>
      <c r="C12" s="414"/>
      <c r="D12" s="31">
        <v>6</v>
      </c>
      <c r="E12" s="433"/>
      <c r="F12" s="434"/>
      <c r="G12" s="32"/>
      <c r="H12" s="33"/>
      <c r="I12" s="39"/>
      <c r="J12" s="35">
        <v>1.135</v>
      </c>
      <c r="K12" s="206">
        <v>0.47499999999999998</v>
      </c>
      <c r="L12" s="207"/>
      <c r="M12" s="35">
        <v>1.133</v>
      </c>
      <c r="N12" s="206">
        <v>0.47</v>
      </c>
      <c r="O12" s="208"/>
      <c r="P12" s="35">
        <v>1.1259999999999999</v>
      </c>
      <c r="Q12" s="206">
        <v>0.46100000000000002</v>
      </c>
      <c r="R12" s="208"/>
      <c r="S12" s="209">
        <v>1.133</v>
      </c>
      <c r="T12" s="206">
        <v>0.46400000000000002</v>
      </c>
      <c r="U12" t="s">
        <v>110</v>
      </c>
      <c r="V12" s="278">
        <f>IF(I12&gt;0,ROUND(I12*$K$57*$K$59*SQRT(3)/1000,3),J12)</f>
        <v>1.135</v>
      </c>
      <c r="W12" s="279">
        <f>IF(K12&gt;0,K12,ROUND(V12*$F$54,3))</f>
        <v>0.47499999999999998</v>
      </c>
      <c r="X12" s="278">
        <f>IF(L12&gt;0,ROUND(L12*$N$57*$N$59*SQRT(3)/1000,3),M12)</f>
        <v>1.133</v>
      </c>
      <c r="Y12" s="279">
        <f>IF(N12&gt;0,N12,ROUND(X12*$F$54,3))</f>
        <v>0.47</v>
      </c>
      <c r="Z12" s="278">
        <f>IF(O12&gt;0,ROUND(O12*$Q$57*$Q$59*SQRT(3)/1000,3),P12)</f>
        <v>1.1259999999999999</v>
      </c>
      <c r="AA12" s="279">
        <f>IF(Q12&gt;0,Q12,ROUND(Z12*$F$54,3))</f>
        <v>0.46100000000000002</v>
      </c>
      <c r="AB12" s="278">
        <f>IF(R12&gt;0,ROUND(R12*$T$57*$T$59*SQRT(3)/1000,3),S12)</f>
        <v>1.133</v>
      </c>
      <c r="AC12" s="279">
        <f>IF(T12&gt;0,T12,ROUND(AB12*$F$54,3))</f>
        <v>0.46400000000000002</v>
      </c>
    </row>
    <row r="13" spans="1:31" ht="14.25" customHeight="1" thickBot="1">
      <c r="A13" s="404"/>
      <c r="B13" s="404"/>
      <c r="C13" s="415"/>
      <c r="D13" s="43" t="s">
        <v>25</v>
      </c>
      <c r="E13" s="458"/>
      <c r="F13" s="459"/>
      <c r="G13" s="459"/>
      <c r="H13" s="460"/>
      <c r="I13" s="49"/>
      <c r="J13" s="210"/>
      <c r="K13" s="211"/>
      <c r="L13" s="212"/>
      <c r="M13" s="210"/>
      <c r="N13" s="213"/>
      <c r="O13" s="214"/>
      <c r="P13" s="210"/>
      <c r="Q13" s="211"/>
      <c r="R13" s="214"/>
      <c r="S13" s="213"/>
      <c r="T13" s="46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281" t="s">
        <v>21</v>
      </c>
      <c r="H14" s="61"/>
      <c r="I14" s="64"/>
      <c r="J14" s="222"/>
      <c r="K14" s="223"/>
      <c r="L14" s="224"/>
      <c r="M14" s="222"/>
      <c r="N14" s="225"/>
      <c r="O14" s="226"/>
      <c r="P14" s="222"/>
      <c r="Q14" s="223"/>
      <c r="R14" s="226"/>
      <c r="S14" s="225"/>
      <c r="T14" s="61"/>
    </row>
    <row r="15" spans="1:31" ht="14.25" customHeight="1">
      <c r="A15" s="404"/>
      <c r="B15" s="404"/>
      <c r="C15" s="414"/>
      <c r="D15" s="20"/>
      <c r="E15" s="365"/>
      <c r="F15" s="367"/>
      <c r="G15" s="282" t="s">
        <v>24</v>
      </c>
      <c r="H15" s="70"/>
      <c r="I15" s="73"/>
      <c r="J15" s="227"/>
      <c r="K15" s="228"/>
      <c r="L15" s="229"/>
      <c r="M15" s="227"/>
      <c r="N15" s="230"/>
      <c r="O15" s="231"/>
      <c r="P15" s="227"/>
      <c r="Q15" s="228"/>
      <c r="R15" s="231"/>
      <c r="S15" s="230"/>
      <c r="T15" s="70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232"/>
      <c r="K16" s="233"/>
      <c r="L16" s="234"/>
      <c r="M16" s="232"/>
      <c r="N16" s="238"/>
      <c r="O16" s="237"/>
      <c r="P16" s="232"/>
      <c r="Q16" s="233"/>
      <c r="R16" s="237"/>
      <c r="S16" s="238"/>
      <c r="T16" s="77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239"/>
      <c r="K17" s="240"/>
      <c r="L17" s="241"/>
      <c r="M17" s="239"/>
      <c r="N17" s="242"/>
      <c r="O17" s="243"/>
      <c r="P17" s="239"/>
      <c r="Q17" s="240"/>
      <c r="R17" s="243"/>
      <c r="S17" s="242"/>
      <c r="T17" s="83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281" t="s">
        <v>21</v>
      </c>
      <c r="H18" s="61"/>
      <c r="I18" s="64"/>
      <c r="J18" s="222"/>
      <c r="K18" s="223"/>
      <c r="L18" s="224"/>
      <c r="M18" s="222"/>
      <c r="N18" s="225"/>
      <c r="O18" s="226"/>
      <c r="P18" s="222"/>
      <c r="Q18" s="223"/>
      <c r="R18" s="226"/>
      <c r="S18" s="225"/>
      <c r="T18" s="61"/>
    </row>
    <row r="19" spans="1:20" ht="14.25" customHeight="1">
      <c r="A19" s="404"/>
      <c r="B19" s="404"/>
      <c r="C19" s="414"/>
      <c r="D19" s="20"/>
      <c r="E19" s="365"/>
      <c r="F19" s="367"/>
      <c r="G19" s="282" t="s">
        <v>24</v>
      </c>
      <c r="H19" s="70"/>
      <c r="I19" s="73"/>
      <c r="J19" s="227"/>
      <c r="K19" s="228"/>
      <c r="L19" s="229"/>
      <c r="M19" s="227"/>
      <c r="N19" s="230"/>
      <c r="O19" s="231"/>
      <c r="P19" s="227"/>
      <c r="Q19" s="228"/>
      <c r="R19" s="231"/>
      <c r="S19" s="230"/>
      <c r="T19" s="70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232"/>
      <c r="K20" s="233"/>
      <c r="L20" s="234"/>
      <c r="M20" s="232"/>
      <c r="N20" s="238"/>
      <c r="O20" s="237"/>
      <c r="P20" s="232"/>
      <c r="Q20" s="233"/>
      <c r="R20" s="237"/>
      <c r="S20" s="238"/>
      <c r="T20" s="77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239"/>
      <c r="K21" s="240"/>
      <c r="L21" s="241"/>
      <c r="M21" s="239"/>
      <c r="N21" s="242"/>
      <c r="O21" s="243"/>
      <c r="P21" s="239"/>
      <c r="Q21" s="240"/>
      <c r="R21" s="243"/>
      <c r="S21" s="242"/>
      <c r="T21" s="83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222"/>
      <c r="K22" s="223"/>
      <c r="L22" s="224"/>
      <c r="M22" s="222"/>
      <c r="N22" s="225"/>
      <c r="O22" s="226"/>
      <c r="P22" s="222"/>
      <c r="Q22" s="223"/>
      <c r="R22" s="226"/>
      <c r="S22" s="225"/>
      <c r="T22" s="61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244"/>
      <c r="K23" s="245"/>
      <c r="L23" s="246"/>
      <c r="M23" s="244"/>
      <c r="N23" s="247"/>
      <c r="O23" s="248"/>
      <c r="P23" s="244"/>
      <c r="Q23" s="245"/>
      <c r="R23" s="248"/>
      <c r="S23" s="247"/>
      <c r="T23" s="95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4.2949999999999999</v>
      </c>
      <c r="K24" s="102">
        <v>3.1030000000000002</v>
      </c>
      <c r="L24" s="102"/>
      <c r="M24" s="102">
        <v>4.351</v>
      </c>
      <c r="N24" s="102">
        <v>3.141</v>
      </c>
      <c r="O24" s="102"/>
      <c r="P24" s="102">
        <v>4.3019999999999996</v>
      </c>
      <c r="Q24" s="102">
        <v>3.1079999999999997</v>
      </c>
      <c r="R24" s="102"/>
      <c r="S24" s="102">
        <v>4.234</v>
      </c>
      <c r="T24" s="102">
        <v>2.9009999999999998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s="126" customFormat="1" ht="14.25" customHeight="1">
      <c r="A27" s="404"/>
      <c r="B27" s="404"/>
      <c r="C27" s="475" t="s">
        <v>111</v>
      </c>
      <c r="D27" s="476"/>
      <c r="E27" s="283">
        <v>48.7</v>
      </c>
      <c r="F27" s="284">
        <v>65</v>
      </c>
      <c r="G27" s="284"/>
      <c r="H27" s="285"/>
      <c r="I27" s="286"/>
      <c r="J27" s="287">
        <v>0.46300000000000002</v>
      </c>
      <c r="K27" s="288">
        <v>0.34699999999999998</v>
      </c>
      <c r="L27" s="289"/>
      <c r="M27" s="287">
        <v>0.46300000000000002</v>
      </c>
      <c r="N27" s="290">
        <v>0.34799999999999998</v>
      </c>
      <c r="O27" s="286"/>
      <c r="P27" s="287">
        <v>0.46300000000000002</v>
      </c>
      <c r="Q27" s="288">
        <v>0.35099999999999998</v>
      </c>
      <c r="R27" s="286"/>
      <c r="S27" s="290">
        <v>0.46300000000000002</v>
      </c>
      <c r="T27" s="288">
        <v>0.35599999999999998</v>
      </c>
    </row>
    <row r="28" spans="1:20" s="126" customFormat="1" ht="14.25" customHeight="1">
      <c r="A28" s="404"/>
      <c r="B28" s="404"/>
      <c r="C28" s="411" t="s">
        <v>112</v>
      </c>
      <c r="D28" s="412"/>
      <c r="E28" s="118"/>
      <c r="F28" s="119"/>
      <c r="G28" s="119"/>
      <c r="H28" s="120"/>
      <c r="I28" s="121"/>
      <c r="J28" s="301">
        <v>0.36700000000000044</v>
      </c>
      <c r="K28" s="301"/>
      <c r="L28" s="301"/>
      <c r="M28" s="301">
        <v>0.36599999999999966</v>
      </c>
      <c r="N28" s="301"/>
      <c r="O28" s="301"/>
      <c r="P28" s="301">
        <v>0.37100000000000044</v>
      </c>
      <c r="Q28" s="301"/>
      <c r="R28" s="301"/>
      <c r="S28" s="301">
        <v>0.37999999999999989</v>
      </c>
      <c r="T28" s="123"/>
    </row>
    <row r="29" spans="1:20" s="126" customFormat="1" ht="14.25" customHeight="1">
      <c r="A29" s="404"/>
      <c r="B29" s="404"/>
      <c r="C29" s="411" t="s">
        <v>113</v>
      </c>
      <c r="D29" s="412"/>
      <c r="E29" s="118">
        <v>48.7</v>
      </c>
      <c r="F29" s="119">
        <v>65</v>
      </c>
      <c r="G29" s="119"/>
      <c r="H29" s="120"/>
      <c r="I29" s="121"/>
      <c r="J29" s="122">
        <v>0.14899999999999999</v>
      </c>
      <c r="K29" s="123">
        <v>0.30599999999999999</v>
      </c>
      <c r="L29" s="124"/>
      <c r="M29" s="122">
        <v>0.18</v>
      </c>
      <c r="N29" s="125">
        <v>0.36399999999999999</v>
      </c>
      <c r="O29" s="121"/>
      <c r="P29" s="122">
        <v>0.154</v>
      </c>
      <c r="Q29" s="123">
        <v>0.34399999999999997</v>
      </c>
      <c r="R29" s="121"/>
      <c r="S29" s="125">
        <v>6.2E-2</v>
      </c>
      <c r="T29" s="123">
        <v>0.10100000000000001</v>
      </c>
    </row>
    <row r="30" spans="1:20" s="126" customFormat="1" ht="14.25" customHeight="1">
      <c r="A30" s="404"/>
      <c r="B30" s="404"/>
      <c r="C30" s="411" t="s">
        <v>114</v>
      </c>
      <c r="D30" s="412"/>
      <c r="E30" s="118"/>
      <c r="F30" s="119"/>
      <c r="G30" s="119"/>
      <c r="H30" s="120"/>
      <c r="I30" s="121"/>
      <c r="J30" s="122">
        <v>1.4E-2</v>
      </c>
      <c r="K30" s="123">
        <v>7.0000000000000001E-3</v>
      </c>
      <c r="L30" s="124"/>
      <c r="M30" s="122">
        <v>1.2999999999999999E-2</v>
      </c>
      <c r="N30" s="125">
        <v>7.0000000000000001E-3</v>
      </c>
      <c r="O30" s="121"/>
      <c r="P30" s="122">
        <v>1.4E-2</v>
      </c>
      <c r="Q30" s="123">
        <v>8.0000000000000002E-3</v>
      </c>
      <c r="R30" s="121"/>
      <c r="S30" s="125">
        <v>1.2999999999999999E-2</v>
      </c>
      <c r="T30" s="123">
        <v>8.0000000000000002E-3</v>
      </c>
    </row>
    <row r="31" spans="1:20" s="126" customFormat="1" ht="14.25" customHeight="1">
      <c r="A31" s="404"/>
      <c r="B31" s="404"/>
      <c r="C31" s="411" t="s">
        <v>115</v>
      </c>
      <c r="D31" s="412"/>
      <c r="E31" s="118"/>
      <c r="F31" s="119"/>
      <c r="G31" s="119"/>
      <c r="H31" s="120"/>
      <c r="I31" s="121"/>
      <c r="J31" s="122">
        <v>6.6000000000000003E-2</v>
      </c>
      <c r="K31" s="123">
        <v>4.8000000000000001E-2</v>
      </c>
      <c r="L31" s="124"/>
      <c r="M31" s="122">
        <v>5.6000000000000001E-2</v>
      </c>
      <c r="N31" s="125">
        <v>4.1000000000000002E-2</v>
      </c>
      <c r="O31" s="121"/>
      <c r="P31" s="122">
        <v>5.3999999999999999E-2</v>
      </c>
      <c r="Q31" s="123">
        <v>4.2000000000000003E-2</v>
      </c>
      <c r="R31" s="121"/>
      <c r="S31" s="125">
        <v>5.6000000000000001E-2</v>
      </c>
      <c r="T31" s="123">
        <v>4.2999999999999997E-2</v>
      </c>
    </row>
    <row r="32" spans="1:20" s="126" customFormat="1" ht="14.25" customHeight="1">
      <c r="A32" s="404"/>
      <c r="B32" s="404"/>
      <c r="C32" s="411" t="s">
        <v>116</v>
      </c>
      <c r="D32" s="412"/>
      <c r="E32" s="118"/>
      <c r="F32" s="119"/>
      <c r="G32" s="119"/>
      <c r="H32" s="120"/>
      <c r="I32" s="121"/>
      <c r="J32" s="122">
        <v>4.0000000000000001E-3</v>
      </c>
      <c r="K32" s="123">
        <v>2E-3</v>
      </c>
      <c r="L32" s="124"/>
      <c r="M32" s="122">
        <v>3.0000000000000001E-3</v>
      </c>
      <c r="N32" s="125">
        <v>2E-3</v>
      </c>
      <c r="O32" s="121"/>
      <c r="P32" s="122">
        <v>3.0000000000000001E-3</v>
      </c>
      <c r="Q32" s="123">
        <v>2E-3</v>
      </c>
      <c r="R32" s="121"/>
      <c r="S32" s="125">
        <v>3.0000000000000001E-3</v>
      </c>
      <c r="T32" s="123">
        <v>2E-3</v>
      </c>
    </row>
    <row r="33" spans="1:21" s="126" customFormat="1" ht="14.25" customHeight="1">
      <c r="A33" s="404"/>
      <c r="B33" s="404"/>
      <c r="C33" s="411" t="s">
        <v>117</v>
      </c>
      <c r="D33" s="412"/>
      <c r="E33" s="118"/>
      <c r="F33" s="119"/>
      <c r="G33" s="119"/>
      <c r="H33" s="120"/>
      <c r="I33" s="121"/>
      <c r="J33" s="122">
        <v>1.0999999999999999E-2</v>
      </c>
      <c r="K33" s="123">
        <v>1.2999999999999999E-2</v>
      </c>
      <c r="L33" s="124"/>
      <c r="M33" s="122">
        <v>1.0999999999999999E-2</v>
      </c>
      <c r="N33" s="125">
        <v>1.2999999999999999E-2</v>
      </c>
      <c r="O33" s="121"/>
      <c r="P33" s="122">
        <v>1.0999999999999999E-2</v>
      </c>
      <c r="Q33" s="123">
        <v>1.2999999999999999E-2</v>
      </c>
      <c r="R33" s="121"/>
      <c r="S33" s="125">
        <v>8.0000000000000002E-3</v>
      </c>
      <c r="T33" s="123">
        <v>1.0999999999999999E-2</v>
      </c>
    </row>
    <row r="34" spans="1:21" s="126" customFormat="1" ht="14.25" customHeight="1">
      <c r="A34" s="404"/>
      <c r="B34" s="404"/>
      <c r="C34" s="411" t="s">
        <v>118</v>
      </c>
      <c r="D34" s="412"/>
      <c r="E34" s="118">
        <v>48.7</v>
      </c>
      <c r="F34" s="119">
        <v>65</v>
      </c>
      <c r="G34" s="119"/>
      <c r="H34" s="120"/>
      <c r="I34" s="121"/>
      <c r="J34" s="122">
        <v>2.0859999999999999</v>
      </c>
      <c r="K34" s="123">
        <v>2.0129999999999999</v>
      </c>
      <c r="L34" s="124"/>
      <c r="M34" s="122">
        <v>2.1259999999999999</v>
      </c>
      <c r="N34" s="125">
        <v>2.02</v>
      </c>
      <c r="O34" s="121"/>
      <c r="P34" s="122">
        <v>2.1059999999999999</v>
      </c>
      <c r="Q34" s="123">
        <v>2.0129999999999999</v>
      </c>
      <c r="R34" s="121"/>
      <c r="S34" s="125">
        <v>2.1160000000000001</v>
      </c>
      <c r="T34" s="123">
        <v>2.028</v>
      </c>
    </row>
    <row r="35" spans="1:21" s="126" customFormat="1" ht="14.25" customHeight="1">
      <c r="A35" s="404"/>
      <c r="B35" s="404"/>
      <c r="C35" s="411" t="s">
        <v>119</v>
      </c>
      <c r="D35" s="412"/>
      <c r="E35" s="118">
        <v>48.7</v>
      </c>
      <c r="F35" s="119">
        <v>65</v>
      </c>
      <c r="G35" s="119"/>
      <c r="H35" s="120"/>
      <c r="I35" s="121"/>
      <c r="J35" s="122">
        <v>2E-3</v>
      </c>
      <c r="K35" s="123">
        <v>7.0000000000000001E-3</v>
      </c>
      <c r="L35" s="124"/>
      <c r="M35" s="122">
        <v>3.0000000000000001E-3</v>
      </c>
      <c r="N35" s="125">
        <v>8.0000000000000002E-3</v>
      </c>
      <c r="O35" s="121"/>
      <c r="P35" s="122">
        <v>3.0000000000000001E-3</v>
      </c>
      <c r="Q35" s="123">
        <v>8.9999999999999993E-3</v>
      </c>
      <c r="R35" s="121"/>
      <c r="S35" s="125">
        <v>3.0000000000000001E-3</v>
      </c>
      <c r="T35" s="123">
        <v>8.9999999999999993E-3</v>
      </c>
    </row>
    <row r="36" spans="1:21" s="126" customFormat="1" ht="14.25" customHeight="1">
      <c r="A36" s="404"/>
      <c r="B36" s="404"/>
      <c r="C36" s="411" t="s">
        <v>120</v>
      </c>
      <c r="D36" s="412"/>
      <c r="E36" s="118"/>
      <c r="F36" s="119"/>
      <c r="G36" s="119"/>
      <c r="H36" s="120"/>
      <c r="I36" s="121"/>
      <c r="J36" s="122">
        <v>8.9999999999999993E-3</v>
      </c>
      <c r="K36" s="123">
        <v>1.2999999999999999E-2</v>
      </c>
      <c r="L36" s="124"/>
      <c r="M36" s="122">
        <v>8.9999999999999993E-3</v>
      </c>
      <c r="N36" s="125">
        <v>1.2999999999999999E-2</v>
      </c>
      <c r="O36" s="121"/>
      <c r="P36" s="122">
        <v>8.9999999999999993E-3</v>
      </c>
      <c r="Q36" s="123">
        <v>1.2999999999999999E-2</v>
      </c>
      <c r="R36" s="121"/>
      <c r="S36" s="125">
        <v>0.02</v>
      </c>
      <c r="T36" s="123">
        <v>1.2999999999999999E-2</v>
      </c>
    </row>
    <row r="37" spans="1:21" s="126" customFormat="1" ht="14.25" customHeight="1">
      <c r="A37" s="404"/>
      <c r="B37" s="404"/>
      <c r="C37" s="411" t="s">
        <v>121</v>
      </c>
      <c r="D37" s="412"/>
      <c r="E37" s="118"/>
      <c r="F37" s="119"/>
      <c r="G37" s="119"/>
      <c r="H37" s="120"/>
      <c r="I37" s="121"/>
      <c r="J37" s="301">
        <v>1.7999999999999981E-2</v>
      </c>
      <c r="K37" s="301"/>
      <c r="L37" s="301"/>
      <c r="M37" s="301">
        <v>1.3999999999999872E-2</v>
      </c>
      <c r="N37" s="301"/>
      <c r="O37" s="301"/>
      <c r="P37" s="301">
        <v>1.3999999999999872E-2</v>
      </c>
      <c r="Q37" s="301"/>
      <c r="R37" s="301"/>
      <c r="S37" s="301">
        <v>1.2999999999999862E-2</v>
      </c>
      <c r="T37" s="123"/>
    </row>
    <row r="38" spans="1:21" s="126" customFormat="1" ht="14.25" customHeight="1">
      <c r="A38" s="404"/>
      <c r="B38" s="404"/>
      <c r="C38" s="411" t="s">
        <v>122</v>
      </c>
      <c r="D38" s="412"/>
      <c r="E38" s="118">
        <v>48.7</v>
      </c>
      <c r="F38" s="119">
        <v>65</v>
      </c>
      <c r="G38" s="119"/>
      <c r="H38" s="120"/>
      <c r="I38" s="121"/>
      <c r="J38" s="122">
        <v>0.09</v>
      </c>
      <c r="K38" s="123">
        <v>0.123</v>
      </c>
      <c r="L38" s="124"/>
      <c r="M38" s="122">
        <v>0.108</v>
      </c>
      <c r="N38" s="125">
        <v>0.13500000000000001</v>
      </c>
      <c r="O38" s="121"/>
      <c r="P38" s="122">
        <v>0.107</v>
      </c>
      <c r="Q38" s="123">
        <v>0.13500000000000001</v>
      </c>
      <c r="R38" s="121"/>
      <c r="S38" s="125">
        <v>0.108</v>
      </c>
      <c r="T38" s="123">
        <v>0.13500000000000001</v>
      </c>
    </row>
    <row r="39" spans="1:21" s="126" customFormat="1" ht="14.25" customHeight="1">
      <c r="A39" s="404"/>
      <c r="B39" s="404"/>
      <c r="C39" s="411" t="s">
        <v>123</v>
      </c>
      <c r="D39" s="412"/>
      <c r="E39" s="118">
        <v>48.7</v>
      </c>
      <c r="F39" s="119">
        <v>65</v>
      </c>
      <c r="G39" s="119"/>
      <c r="H39" s="120"/>
      <c r="I39" s="121"/>
      <c r="J39" s="122">
        <v>0.94199999999999995</v>
      </c>
      <c r="K39" s="123">
        <v>0.72899999999999998</v>
      </c>
      <c r="L39" s="124"/>
      <c r="M39" s="122">
        <v>0.92600000000000005</v>
      </c>
      <c r="N39" s="125">
        <v>0.71499999999999997</v>
      </c>
      <c r="O39" s="121"/>
      <c r="P39" s="122">
        <v>0.92100000000000004</v>
      </c>
      <c r="Q39" s="123">
        <v>0.70799999999999996</v>
      </c>
      <c r="R39" s="121"/>
      <c r="S39" s="125">
        <v>0.91900000000000004</v>
      </c>
      <c r="T39" s="123">
        <v>0.71099999999999997</v>
      </c>
    </row>
    <row r="40" spans="1:21" s="126" customFormat="1" ht="14.25" customHeight="1">
      <c r="A40" s="404"/>
      <c r="B40" s="404"/>
      <c r="C40" s="411" t="s">
        <v>124</v>
      </c>
      <c r="D40" s="412"/>
      <c r="E40" s="118"/>
      <c r="F40" s="119"/>
      <c r="G40" s="119"/>
      <c r="H40" s="120"/>
      <c r="I40" s="121"/>
      <c r="J40" s="122">
        <v>7.3999999999999996E-2</v>
      </c>
      <c r="K40" s="123">
        <v>0.10100000000000001</v>
      </c>
      <c r="L40" s="124"/>
      <c r="M40" s="122">
        <v>7.2999999999999995E-2</v>
      </c>
      <c r="N40" s="125">
        <v>0.10100000000000001</v>
      </c>
      <c r="O40" s="121"/>
      <c r="P40" s="122">
        <v>7.1999999999999995E-2</v>
      </c>
      <c r="Q40" s="123">
        <v>0.10299999999999999</v>
      </c>
      <c r="R40" s="121"/>
      <c r="S40" s="125">
        <v>7.0000000000000007E-2</v>
      </c>
      <c r="T40" s="123">
        <v>0.104</v>
      </c>
    </row>
    <row r="41" spans="1:21" ht="14.25" customHeight="1">
      <c r="A41" s="404"/>
      <c r="B41" s="404"/>
      <c r="C41" s="401"/>
      <c r="D41" s="402"/>
      <c r="E41" s="71"/>
      <c r="F41" s="69"/>
      <c r="G41" s="69"/>
      <c r="H41" s="72"/>
      <c r="I41" s="73"/>
      <c r="J41" s="69"/>
      <c r="K41" s="70"/>
      <c r="L41" s="71"/>
      <c r="M41" s="69"/>
      <c r="N41" s="72"/>
      <c r="O41" s="73"/>
      <c r="P41" s="69"/>
      <c r="Q41" s="70"/>
      <c r="R41" s="73"/>
      <c r="S41" s="72"/>
      <c r="T41" s="70"/>
      <c r="U41" s="1"/>
    </row>
    <row r="42" spans="1:21" ht="14.25" customHeight="1">
      <c r="A42" s="404"/>
      <c r="B42" s="404"/>
      <c r="C42" s="401"/>
      <c r="D42" s="402"/>
      <c r="E42" s="71"/>
      <c r="F42" s="69"/>
      <c r="G42" s="69"/>
      <c r="H42" s="72"/>
      <c r="I42" s="73"/>
      <c r="J42" s="69"/>
      <c r="K42" s="70"/>
      <c r="L42" s="71"/>
      <c r="M42" s="69"/>
      <c r="N42" s="72"/>
      <c r="O42" s="73"/>
      <c r="P42" s="69"/>
      <c r="Q42" s="70"/>
      <c r="R42" s="73"/>
      <c r="S42" s="72"/>
      <c r="T42" s="70"/>
    </row>
    <row r="43" spans="1:21" ht="14.25" customHeight="1">
      <c r="A43" s="404"/>
      <c r="B43" s="404"/>
      <c r="C43" s="401"/>
      <c r="D43" s="402"/>
      <c r="E43" s="71"/>
      <c r="F43" s="69"/>
      <c r="G43" s="69"/>
      <c r="H43" s="72"/>
      <c r="I43" s="73"/>
      <c r="J43" s="69"/>
      <c r="K43" s="70"/>
      <c r="L43" s="71"/>
      <c r="M43" s="69"/>
      <c r="N43" s="72"/>
      <c r="O43" s="73"/>
      <c r="P43" s="69"/>
      <c r="Q43" s="70"/>
      <c r="R43" s="73"/>
      <c r="S43" s="72"/>
      <c r="T43" s="70"/>
    </row>
    <row r="44" spans="1:21" ht="14.25" customHeight="1">
      <c r="A44" s="404"/>
      <c r="B44" s="404"/>
      <c r="C44" s="365"/>
      <c r="D44" s="367"/>
      <c r="E44" s="71"/>
      <c r="F44" s="69"/>
      <c r="G44" s="69"/>
      <c r="H44" s="72"/>
      <c r="I44" s="73"/>
      <c r="J44" s="69"/>
      <c r="K44" s="70"/>
      <c r="L44" s="71"/>
      <c r="M44" s="69"/>
      <c r="N44" s="72"/>
      <c r="O44" s="73"/>
      <c r="P44" s="69"/>
      <c r="Q44" s="70"/>
      <c r="R44" s="73"/>
      <c r="S44" s="72"/>
      <c r="T44" s="70"/>
    </row>
    <row r="45" spans="1:21" ht="14.25" customHeight="1">
      <c r="A45" s="404"/>
      <c r="B45" s="404"/>
      <c r="C45" s="365"/>
      <c r="D45" s="367"/>
      <c r="E45" s="71"/>
      <c r="F45" s="69"/>
      <c r="G45" s="69"/>
      <c r="H45" s="72"/>
      <c r="I45" s="73"/>
      <c r="J45" s="69"/>
      <c r="K45" s="70"/>
      <c r="L45" s="71"/>
      <c r="M45" s="69"/>
      <c r="N45" s="72"/>
      <c r="O45" s="73"/>
      <c r="P45" s="69"/>
      <c r="Q45" s="70"/>
      <c r="R45" s="73"/>
      <c r="S45" s="72"/>
      <c r="T45" s="70"/>
    </row>
    <row r="46" spans="1:21" ht="14.25" customHeight="1">
      <c r="A46" s="404"/>
      <c r="B46" s="404"/>
      <c r="C46" s="365"/>
      <c r="D46" s="367"/>
      <c r="E46" s="71"/>
      <c r="F46" s="69"/>
      <c r="G46" s="69"/>
      <c r="H46" s="72"/>
      <c r="I46" s="73"/>
      <c r="J46" s="69"/>
      <c r="K46" s="70"/>
      <c r="L46" s="71"/>
      <c r="M46" s="69"/>
      <c r="N46" s="72"/>
      <c r="O46" s="73"/>
      <c r="P46" s="69"/>
      <c r="Q46" s="70"/>
      <c r="R46" s="73"/>
      <c r="S46" s="72"/>
      <c r="T46" s="70"/>
    </row>
    <row r="47" spans="1:21" ht="14.25" customHeight="1">
      <c r="A47" s="404"/>
      <c r="B47" s="404"/>
      <c r="C47" s="365"/>
      <c r="D47" s="367"/>
      <c r="E47" s="71"/>
      <c r="F47" s="69"/>
      <c r="G47" s="69"/>
      <c r="H47" s="72"/>
      <c r="I47" s="73"/>
      <c r="J47" s="69"/>
      <c r="K47" s="70"/>
      <c r="L47" s="71"/>
      <c r="M47" s="69"/>
      <c r="N47" s="72"/>
      <c r="O47" s="73"/>
      <c r="P47" s="69"/>
      <c r="Q47" s="70"/>
      <c r="R47" s="73"/>
      <c r="S47" s="72"/>
      <c r="T47" s="70"/>
    </row>
    <row r="48" spans="1:21" ht="14.25" customHeight="1">
      <c r="A48" s="404"/>
      <c r="B48" s="404"/>
      <c r="C48" s="365"/>
      <c r="D48" s="367"/>
      <c r="E48" s="71"/>
      <c r="F48" s="69"/>
      <c r="G48" s="69"/>
      <c r="H48" s="72"/>
      <c r="I48" s="73"/>
      <c r="J48" s="69"/>
      <c r="K48" s="70"/>
      <c r="L48" s="71"/>
      <c r="M48" s="69"/>
      <c r="N48" s="72"/>
      <c r="O48" s="73"/>
      <c r="P48" s="69"/>
      <c r="Q48" s="70"/>
      <c r="R48" s="73"/>
      <c r="S48" s="72"/>
      <c r="T48" s="70"/>
    </row>
    <row r="49" spans="1:23" ht="14.25" customHeight="1">
      <c r="A49" s="404"/>
      <c r="B49" s="404"/>
      <c r="C49" s="365"/>
      <c r="D49" s="367"/>
      <c r="E49" s="71"/>
      <c r="F49" s="69"/>
      <c r="G49" s="69"/>
      <c r="H49" s="72"/>
      <c r="I49" s="73"/>
      <c r="J49" s="69"/>
      <c r="K49" s="70"/>
      <c r="L49" s="71"/>
      <c r="M49" s="69"/>
      <c r="N49" s="72"/>
      <c r="O49" s="73"/>
      <c r="P49" s="69"/>
      <c r="Q49" s="70"/>
      <c r="R49" s="73"/>
      <c r="S49" s="72"/>
      <c r="T49" s="70"/>
    </row>
    <row r="50" spans="1:23" ht="14.25" customHeight="1">
      <c r="A50" s="404"/>
      <c r="B50" s="404"/>
      <c r="C50" s="365"/>
      <c r="D50" s="367"/>
      <c r="E50" s="71"/>
      <c r="F50" s="69"/>
      <c r="G50" s="69"/>
      <c r="H50" s="72"/>
      <c r="I50" s="73"/>
      <c r="J50" s="69"/>
      <c r="K50" s="70"/>
      <c r="L50" s="71"/>
      <c r="M50" s="69"/>
      <c r="N50" s="72"/>
      <c r="O50" s="73"/>
      <c r="P50" s="69"/>
      <c r="Q50" s="70"/>
      <c r="R50" s="73"/>
      <c r="S50" s="72"/>
      <c r="T50" s="70"/>
    </row>
    <row r="51" spans="1:23" ht="14.25" customHeight="1">
      <c r="A51" s="404"/>
      <c r="B51" s="404"/>
      <c r="C51" s="365"/>
      <c r="D51" s="367"/>
      <c r="E51" s="71"/>
      <c r="F51" s="69"/>
      <c r="G51" s="69"/>
      <c r="H51" s="72"/>
      <c r="I51" s="73"/>
      <c r="J51" s="69"/>
      <c r="K51" s="70"/>
      <c r="L51" s="71"/>
      <c r="M51" s="69"/>
      <c r="N51" s="72"/>
      <c r="O51" s="73"/>
      <c r="P51" s="69"/>
      <c r="Q51" s="70"/>
      <c r="R51" s="73"/>
      <c r="S51" s="72"/>
      <c r="T51" s="70"/>
    </row>
    <row r="52" spans="1:23" ht="14.25" customHeight="1" thickBot="1">
      <c r="A52" s="404"/>
      <c r="B52" s="404"/>
      <c r="C52" s="365"/>
      <c r="D52" s="367"/>
      <c r="E52" s="78"/>
      <c r="F52" s="76"/>
      <c r="G52" s="104"/>
      <c r="H52" s="131"/>
      <c r="I52" s="80"/>
      <c r="J52" s="76"/>
      <c r="K52" s="77"/>
      <c r="L52" s="78"/>
      <c r="M52" s="76"/>
      <c r="N52" s="79"/>
      <c r="O52" s="80"/>
      <c r="P52" s="76"/>
      <c r="Q52" s="77"/>
      <c r="R52" s="80"/>
      <c r="S52" s="79"/>
      <c r="T52" s="77"/>
    </row>
    <row r="53" spans="1:23" ht="14.25" customHeight="1">
      <c r="A53" s="437"/>
      <c r="B53" s="137"/>
      <c r="C53" s="17"/>
      <c r="D53" s="138"/>
      <c r="E53" s="64" t="s">
        <v>49</v>
      </c>
      <c r="F53" s="60">
        <v>0</v>
      </c>
      <c r="G53" s="139"/>
      <c r="H53" s="140"/>
      <c r="I53" s="137"/>
      <c r="J53" s="60"/>
      <c r="K53" s="61"/>
      <c r="L53" s="64" t="s">
        <v>49</v>
      </c>
      <c r="M53" s="60">
        <v>0</v>
      </c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142"/>
      <c r="D54" s="143"/>
      <c r="E54" s="5" t="s">
        <v>49</v>
      </c>
      <c r="F54" s="104">
        <v>0</v>
      </c>
      <c r="G54" s="144"/>
      <c r="H54" s="145"/>
      <c r="I54" s="141"/>
      <c r="J54" s="104"/>
      <c r="K54" s="131"/>
      <c r="L54" s="105" t="s">
        <v>49</v>
      </c>
      <c r="M54" s="104">
        <v>0</v>
      </c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3"/>
      <c r="J55" s="14"/>
      <c r="K55" s="15"/>
      <c r="L55" s="16"/>
      <c r="M55" s="14"/>
      <c r="N55" s="17"/>
      <c r="O55" s="13"/>
      <c r="P55" s="14"/>
      <c r="Q55" s="15"/>
      <c r="R55" s="13"/>
      <c r="S55" s="17"/>
      <c r="T55" s="15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39"/>
      <c r="J57" s="292" t="s">
        <v>108</v>
      </c>
      <c r="K57" s="293"/>
      <c r="L57" s="294"/>
      <c r="M57" s="292" t="s">
        <v>108</v>
      </c>
      <c r="N57" s="295"/>
      <c r="O57" s="296"/>
      <c r="P57" s="292" t="s">
        <v>108</v>
      </c>
      <c r="Q57" s="293"/>
      <c r="R57" s="296"/>
      <c r="S57" s="292" t="s">
        <v>108</v>
      </c>
      <c r="T57" s="36"/>
    </row>
    <row r="58" spans="1:23" ht="14.25" customHeight="1" thickBo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4"/>
      <c r="I58" s="158"/>
      <c r="J58" s="215"/>
      <c r="K58" s="216"/>
      <c r="L58" s="158"/>
      <c r="M58" s="215"/>
      <c r="N58" s="216"/>
      <c r="O58" s="158"/>
      <c r="P58" s="215"/>
      <c r="Q58" s="216"/>
      <c r="R58" s="158"/>
      <c r="S58" s="215"/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7"/>
      <c r="I59" s="221"/>
      <c r="J59" s="215"/>
      <c r="K59" s="220"/>
      <c r="L59" s="221"/>
      <c r="M59" s="215"/>
      <c r="N59" s="220"/>
      <c r="O59" s="221"/>
      <c r="P59" s="215"/>
      <c r="Q59" s="220"/>
      <c r="R59" s="221"/>
      <c r="S59" s="215"/>
      <c r="T59" s="218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0"/>
      <c r="I60" s="467"/>
      <c r="J60" s="468"/>
      <c r="K60" s="469"/>
      <c r="L60" s="467"/>
      <c r="M60" s="468"/>
      <c r="N60" s="469"/>
      <c r="O60" s="467"/>
      <c r="P60" s="468"/>
      <c r="Q60" s="469"/>
      <c r="R60" s="467"/>
      <c r="S60" s="468"/>
      <c r="T60" s="470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69"/>
      <c r="I61" s="471"/>
      <c r="J61" s="472"/>
      <c r="K61" s="473"/>
      <c r="L61" s="471"/>
      <c r="M61" s="472"/>
      <c r="N61" s="473"/>
      <c r="O61" s="471"/>
      <c r="P61" s="472"/>
      <c r="Q61" s="473"/>
      <c r="R61" s="471"/>
      <c r="S61" s="472"/>
      <c r="T61" s="474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8">
        <v>3.5000000000000001E-3</v>
      </c>
      <c r="J62" s="297" t="s">
        <v>58</v>
      </c>
      <c r="K62" s="298">
        <v>0.1135</v>
      </c>
      <c r="L62" s="299">
        <v>3.5999999999999999E-3</v>
      </c>
      <c r="M62" s="297" t="s">
        <v>58</v>
      </c>
      <c r="N62" s="298">
        <v>0.11749999999999999</v>
      </c>
      <c r="O62" s="299">
        <v>3.5000000000000001E-3</v>
      </c>
      <c r="P62" s="297" t="s">
        <v>58</v>
      </c>
      <c r="Q62" s="298">
        <v>0.1148</v>
      </c>
      <c r="R62" s="299">
        <v>3.2000000000000002E-3</v>
      </c>
      <c r="S62" s="297" t="s">
        <v>58</v>
      </c>
      <c r="T62" s="298">
        <v>0.1045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2.9999999999999997E-4</v>
      </c>
      <c r="J63" s="297" t="s">
        <v>58</v>
      </c>
      <c r="K63" s="298">
        <v>1.0200000000000001E-2</v>
      </c>
      <c r="L63" s="299">
        <v>2.9999999999999997E-4</v>
      </c>
      <c r="M63" s="297" t="s">
        <v>58</v>
      </c>
      <c r="N63" s="298">
        <v>1.0200000000000001E-2</v>
      </c>
      <c r="O63" s="299">
        <v>2.9999999999999997E-4</v>
      </c>
      <c r="P63" s="297" t="s">
        <v>58</v>
      </c>
      <c r="Q63" s="298">
        <v>0.01</v>
      </c>
      <c r="R63" s="299">
        <v>2.9999999999999997E-4</v>
      </c>
      <c r="S63" s="297" t="s">
        <v>58</v>
      </c>
      <c r="T63" s="298">
        <v>1.01E-2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3.1884999999999999</v>
      </c>
      <c r="J66" s="179" t="s">
        <v>58</v>
      </c>
      <c r="K66" s="180">
        <v>2.9095000000000004</v>
      </c>
      <c r="L66" s="178">
        <v>3.2465999999999999</v>
      </c>
      <c r="M66" s="179" t="s">
        <v>58</v>
      </c>
      <c r="N66" s="181">
        <v>2.9565000000000001</v>
      </c>
      <c r="O66" s="182">
        <v>3.2044999999999999</v>
      </c>
      <c r="P66" s="179" t="s">
        <v>58</v>
      </c>
      <c r="Q66" s="180">
        <v>2.9297999999999997</v>
      </c>
      <c r="R66" s="178">
        <v>3.1292</v>
      </c>
      <c r="S66" s="179" t="s">
        <v>58</v>
      </c>
      <c r="T66" s="181">
        <v>2.7094999999999998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1.1602999999999999</v>
      </c>
      <c r="J67" s="171" t="s">
        <v>58</v>
      </c>
      <c r="K67" s="188">
        <v>0.6532</v>
      </c>
      <c r="L67" s="189">
        <v>1.1582999999999999</v>
      </c>
      <c r="M67" s="171" t="s">
        <v>58</v>
      </c>
      <c r="N67" s="190">
        <v>0.6482</v>
      </c>
      <c r="O67" s="188">
        <v>1.1512999999999998</v>
      </c>
      <c r="P67" s="171" t="s">
        <v>58</v>
      </c>
      <c r="Q67" s="188">
        <v>0.63900000000000001</v>
      </c>
      <c r="R67" s="189">
        <v>1.1582999999999999</v>
      </c>
      <c r="S67" s="171" t="s">
        <v>58</v>
      </c>
      <c r="T67" s="190">
        <v>0.6421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4.3487999999999998</v>
      </c>
      <c r="J70" s="198" t="s">
        <v>58</v>
      </c>
      <c r="K70" s="199">
        <v>3.5627000000000004</v>
      </c>
      <c r="L70" s="197">
        <v>4.4048999999999996</v>
      </c>
      <c r="M70" s="198" t="s">
        <v>58</v>
      </c>
      <c r="N70" s="199">
        <v>3.6047000000000002</v>
      </c>
      <c r="O70" s="197">
        <v>4.3557999999999995</v>
      </c>
      <c r="P70" s="198" t="s">
        <v>58</v>
      </c>
      <c r="Q70" s="199">
        <v>3.5687999999999995</v>
      </c>
      <c r="R70" s="197">
        <v>4.2874999999999996</v>
      </c>
      <c r="S70" s="198" t="s">
        <v>58</v>
      </c>
      <c r="T70" s="199">
        <v>3.3515999999999999</v>
      </c>
    </row>
    <row r="71" spans="1:20" ht="14.25" customHeight="1" thickBot="1">
      <c r="A71" s="404"/>
      <c r="B71" s="343" t="s">
        <v>64</v>
      </c>
      <c r="C71" s="344"/>
      <c r="D71" s="345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 ht="15">
      <c r="B74" t="s">
        <v>67</v>
      </c>
      <c r="P74" t="s">
        <v>68</v>
      </c>
      <c r="R74" s="263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5" sqref="AE5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435" t="s">
        <v>109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83</v>
      </c>
      <c r="J3" s="439"/>
      <c r="K3" s="440"/>
      <c r="L3" s="438" t="s">
        <v>14</v>
      </c>
      <c r="M3" s="439"/>
      <c r="N3" s="440"/>
      <c r="O3" s="438" t="s">
        <v>84</v>
      </c>
      <c r="P3" s="439"/>
      <c r="Q3" s="440"/>
      <c r="R3" s="438" t="s">
        <v>85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  <c r="AE5" s="19"/>
    </row>
    <row r="6" spans="1:31" ht="14.25" customHeight="1">
      <c r="A6" s="404"/>
      <c r="B6" s="403" t="s">
        <v>19</v>
      </c>
      <c r="C6" s="413" t="s">
        <v>20</v>
      </c>
      <c r="D6" s="52">
        <v>110</v>
      </c>
      <c r="E6" s="461">
        <v>7</v>
      </c>
      <c r="F6" s="462"/>
      <c r="G6" s="53" t="s">
        <v>21</v>
      </c>
      <c r="H6" s="12">
        <v>2.5000000000000001E-2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</row>
    <row r="7" spans="1:31" ht="14.25" customHeight="1">
      <c r="A7" s="404"/>
      <c r="B7" s="404"/>
      <c r="C7" s="414"/>
      <c r="D7" s="20">
        <v>35</v>
      </c>
      <c r="E7" s="421"/>
      <c r="F7" s="422"/>
      <c r="G7" s="21" t="s">
        <v>24</v>
      </c>
      <c r="H7" s="22">
        <v>0.16800000000000001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 t="s">
        <v>87</v>
      </c>
      <c r="V7" s="204">
        <f>IF(I7&gt;0,ROUND(I7*$I$56*$I$58*SQRT(3)/1000,2),J7)</f>
        <v>0</v>
      </c>
      <c r="W7" s="205">
        <f>IF(K7&gt;0,K7,ROUND(V7*$M$53,2))</f>
        <v>0</v>
      </c>
      <c r="X7" s="204">
        <f>IF(L7&gt;0,ROUND(L7*$L$56*$L$58*SQRT(3)/1000,2),M7)</f>
        <v>0</v>
      </c>
      <c r="Y7" s="205">
        <f>IF(N7&gt;0,N7,ROUND(X7*$M$53,2))</f>
        <v>0</v>
      </c>
      <c r="Z7" s="204">
        <f>IF(O7&gt;0,ROUND(O7*$O$56*$O$58*SQRT(3)/1000,2),P7)</f>
        <v>0</v>
      </c>
      <c r="AA7" s="205">
        <f>IF(Q7&gt;0,Q7,ROUND(Z7*$M$53,2))</f>
        <v>0</v>
      </c>
      <c r="AB7" s="204">
        <f>IF(R7&gt;0,ROUND(R7*$R$56*$R$58*SQRT(3)/1000,2),S7)</f>
        <v>0</v>
      </c>
      <c r="AC7" s="205">
        <f>IF(T7&gt;0,T7,ROUND(AB7*$M$53,2))</f>
        <v>0</v>
      </c>
    </row>
    <row r="8" spans="1:31" ht="14.25" customHeight="1" thickBot="1">
      <c r="A8" s="404"/>
      <c r="B8" s="404"/>
      <c r="C8" s="414"/>
      <c r="D8" s="31">
        <v>6</v>
      </c>
      <c r="E8" s="433"/>
      <c r="F8" s="434"/>
      <c r="G8" s="32"/>
      <c r="H8" s="33"/>
      <c r="I8" s="39"/>
      <c r="J8" s="35">
        <v>3.0990000000000002</v>
      </c>
      <c r="K8" s="206">
        <v>2.423</v>
      </c>
      <c r="L8" s="37"/>
      <c r="M8" s="35">
        <v>3.125</v>
      </c>
      <c r="N8" s="206">
        <v>2.4569999999999999</v>
      </c>
      <c r="O8" s="39"/>
      <c r="P8" s="35">
        <v>3.0830000000000002</v>
      </c>
      <c r="Q8" s="206">
        <v>2.395</v>
      </c>
      <c r="R8" s="39"/>
      <c r="S8" s="209">
        <v>3.0339999999999998</v>
      </c>
      <c r="T8" s="38">
        <v>2.3620000000000001</v>
      </c>
      <c r="U8" t="s">
        <v>110</v>
      </c>
      <c r="V8" s="278">
        <f>IF(I8&gt;0,ROUND(I8*$I$57*$K$58*SQRT(3)/1000,3),J8)</f>
        <v>3.0990000000000002</v>
      </c>
      <c r="W8" s="279">
        <f>IF(K8&gt;0,K8,ROUND(V8*$F$53,3))</f>
        <v>2.423</v>
      </c>
      <c r="X8" s="278">
        <f>IF(L8&gt;0,ROUND(L8*$L$57*$N$58*SQRT(3)/1000,3),M8)</f>
        <v>3.125</v>
      </c>
      <c r="Y8" s="279">
        <f>IF(N8&gt;0,N8,ROUND(X8*$F$53,3))</f>
        <v>2.4569999999999999</v>
      </c>
      <c r="Z8" s="278">
        <f>IF(O8&gt;0,ROUND(O8*$O$57*$Q$58*SQRT(3)/1000,3),P8)</f>
        <v>3.0830000000000002</v>
      </c>
      <c r="AA8" s="279">
        <f>IF(Q8&gt;0,Q8,ROUND(Z8*$F$53,3))</f>
        <v>2.395</v>
      </c>
      <c r="AB8" s="278">
        <f>IF(R8&gt;0,ROUND(R8*$R$57*$T$58*SQRT(3)/1000,3),S8)</f>
        <v>3.0339999999999998</v>
      </c>
      <c r="AC8" s="42">
        <f>IF(T8&gt;0,T8,ROUND(AB8*$F$53,3))</f>
        <v>2.3620000000000001</v>
      </c>
    </row>
    <row r="9" spans="1:31" ht="14.25" customHeight="1" thickBot="1">
      <c r="A9" s="404"/>
      <c r="B9" s="404"/>
      <c r="C9" s="415"/>
      <c r="D9" s="43" t="s">
        <v>25</v>
      </c>
      <c r="E9" s="458"/>
      <c r="F9" s="459"/>
      <c r="G9" s="459"/>
      <c r="H9" s="460"/>
      <c r="I9" s="49"/>
      <c r="J9" s="210"/>
      <c r="K9" s="46"/>
      <c r="L9" s="47"/>
      <c r="M9" s="210"/>
      <c r="N9" s="48"/>
      <c r="O9" s="49"/>
      <c r="P9" s="210"/>
      <c r="Q9" s="46"/>
      <c r="R9" s="49"/>
      <c r="S9" s="213"/>
      <c r="T9" s="45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89</v>
      </c>
      <c r="D10" s="52">
        <v>110</v>
      </c>
      <c r="E10" s="461">
        <v>7</v>
      </c>
      <c r="F10" s="462"/>
      <c r="G10" s="53" t="s">
        <v>21</v>
      </c>
      <c r="H10" s="12">
        <v>2.5000000000000001E-2</v>
      </c>
      <c r="I10" s="13"/>
      <c r="J10" s="215"/>
      <c r="K10" s="15"/>
      <c r="L10" s="16"/>
      <c r="M10" s="215"/>
      <c r="N10" s="17"/>
      <c r="O10" s="13"/>
      <c r="P10" s="215"/>
      <c r="Q10" s="15"/>
      <c r="R10" s="13"/>
      <c r="S10" s="216"/>
      <c r="T10" s="14"/>
    </row>
    <row r="11" spans="1:31" ht="14.25" customHeight="1">
      <c r="A11" s="404"/>
      <c r="B11" s="404"/>
      <c r="C11" s="414"/>
      <c r="D11" s="20">
        <v>35</v>
      </c>
      <c r="E11" s="421"/>
      <c r="F11" s="422"/>
      <c r="G11" s="21" t="s">
        <v>24</v>
      </c>
      <c r="H11" s="22">
        <v>0.16800000000000001</v>
      </c>
      <c r="I11" s="23"/>
      <c r="J11" s="217"/>
      <c r="K11" s="218"/>
      <c r="L11" s="26"/>
      <c r="M11" s="217"/>
      <c r="N11" s="28"/>
      <c r="O11" s="23"/>
      <c r="P11" s="217"/>
      <c r="Q11" s="29"/>
      <c r="R11" s="23"/>
      <c r="S11" s="220"/>
      <c r="T11" s="27"/>
      <c r="U11" s="18" t="s">
        <v>87</v>
      </c>
      <c r="V11" s="204">
        <f>IF(I11&gt;0,ROUND(I11*$K$56*$I$59*SQRT(3)/1000,2),J11)</f>
        <v>0</v>
      </c>
      <c r="W11" s="205">
        <f>IF(K11&gt;0,K11,ROUND(V11*$M$54,2))</f>
        <v>0</v>
      </c>
      <c r="X11" s="204">
        <f>IF(L11&gt;0,ROUND(L11*$N$56*$L$59*SQRT(3)/1000,2),M11)</f>
        <v>0</v>
      </c>
      <c r="Y11" s="205">
        <f>IF(N11&gt;0,N11,ROUND(X11*$M$54,2))</f>
        <v>0</v>
      </c>
      <c r="Z11" s="204">
        <f>IF(O11&gt;0,ROUND(O11*$Q$56*$O$59*SQRT(3)/1000,2),P11)</f>
        <v>0</v>
      </c>
      <c r="AA11" s="205">
        <f>IF(Q11&gt;0,Q11,ROUND(Z11*$M$54,2))</f>
        <v>0</v>
      </c>
      <c r="AB11" s="204">
        <f>IF(R11&gt;0,ROUND(R11*$T$56*$R$59*SQRT(3)/1000,2),S11)</f>
        <v>0</v>
      </c>
      <c r="AC11" s="205">
        <f>IF(T11&gt;0,T11,ROUND(AB11*$M$54,2))</f>
        <v>0</v>
      </c>
    </row>
    <row r="12" spans="1:31" ht="14.25" customHeight="1" thickBot="1">
      <c r="A12" s="404"/>
      <c r="B12" s="404"/>
      <c r="C12" s="414"/>
      <c r="D12" s="31">
        <v>6</v>
      </c>
      <c r="E12" s="433"/>
      <c r="F12" s="434"/>
      <c r="G12" s="32"/>
      <c r="H12" s="33"/>
      <c r="I12" s="39"/>
      <c r="J12" s="35">
        <v>1.0940000000000001</v>
      </c>
      <c r="K12" s="206">
        <v>0.43</v>
      </c>
      <c r="L12" s="37"/>
      <c r="M12" s="35">
        <v>1.1299999999999999</v>
      </c>
      <c r="N12" s="206">
        <v>0.46100000000000002</v>
      </c>
      <c r="O12" s="39"/>
      <c r="P12" s="35">
        <v>1.141</v>
      </c>
      <c r="Q12" s="206">
        <v>0.46700000000000003</v>
      </c>
      <c r="R12" s="39"/>
      <c r="S12" s="209">
        <v>1.107</v>
      </c>
      <c r="T12" s="35">
        <v>0.438</v>
      </c>
      <c r="U12" t="s">
        <v>110</v>
      </c>
      <c r="V12" s="278">
        <f>IF(I12&gt;0,ROUND(I12*$K$57*$K$59*SQRT(3)/1000,3),J12)</f>
        <v>1.0940000000000001</v>
      </c>
      <c r="W12" s="279">
        <f>IF(K12&gt;0,K12,ROUND(V12*$F$54,3))</f>
        <v>0.43</v>
      </c>
      <c r="X12" s="278">
        <f>IF(L12&gt;0,ROUND(L12*$N$57*$N$59*SQRT(3)/1000,3),M12)</f>
        <v>1.1299999999999999</v>
      </c>
      <c r="Y12" s="279">
        <f>IF(N12&gt;0,N12,ROUND(X12*$F$54,3))</f>
        <v>0.46100000000000002</v>
      </c>
      <c r="Z12" s="278">
        <f>IF(O12&gt;0,ROUND(O12*$Q$57*$Q$59*SQRT(3)/1000,3),P12)</f>
        <v>1.141</v>
      </c>
      <c r="AA12" s="279">
        <f>IF(Q12&gt;0,Q12,ROUND(Z12*$F$54,3))</f>
        <v>0.46700000000000003</v>
      </c>
      <c r="AB12" s="278">
        <f>IF(R12&gt;0,ROUND(R12*$T$57*$T$59*SQRT(3)/1000,3),S12)</f>
        <v>1.107</v>
      </c>
      <c r="AC12" s="279">
        <f>IF(T12&gt;0,T12,ROUND(AB12*$F$54,3))</f>
        <v>0.438</v>
      </c>
    </row>
    <row r="13" spans="1:31" ht="14.25" customHeight="1" thickBot="1">
      <c r="A13" s="404"/>
      <c r="B13" s="404"/>
      <c r="C13" s="415"/>
      <c r="D13" s="43" t="s">
        <v>25</v>
      </c>
      <c r="E13" s="458"/>
      <c r="F13" s="459"/>
      <c r="G13" s="459"/>
      <c r="H13" s="460"/>
      <c r="I13" s="49"/>
      <c r="J13" s="45"/>
      <c r="K13" s="46"/>
      <c r="L13" s="47"/>
      <c r="M13" s="210"/>
      <c r="N13" s="48"/>
      <c r="O13" s="49"/>
      <c r="P13" s="210"/>
      <c r="Q13" s="46"/>
      <c r="R13" s="49"/>
      <c r="S13" s="213"/>
      <c r="T13" s="45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281" t="s">
        <v>21</v>
      </c>
      <c r="H14" s="61"/>
      <c r="I14" s="64"/>
      <c r="J14" s="60"/>
      <c r="K14" s="61"/>
      <c r="L14" s="62"/>
      <c r="M14" s="222"/>
      <c r="N14" s="65"/>
      <c r="O14" s="64"/>
      <c r="P14" s="222"/>
      <c r="Q14" s="61"/>
      <c r="R14" s="64"/>
      <c r="S14" s="225"/>
      <c r="T14" s="60"/>
    </row>
    <row r="15" spans="1:31" ht="14.25" customHeight="1">
      <c r="A15" s="404"/>
      <c r="B15" s="404"/>
      <c r="C15" s="414"/>
      <c r="D15" s="20"/>
      <c r="E15" s="365"/>
      <c r="F15" s="367"/>
      <c r="G15" s="282" t="s">
        <v>24</v>
      </c>
      <c r="H15" s="70"/>
      <c r="I15" s="73"/>
      <c r="J15" s="69"/>
      <c r="K15" s="70"/>
      <c r="L15" s="71"/>
      <c r="M15" s="227"/>
      <c r="N15" s="72"/>
      <c r="O15" s="73"/>
      <c r="P15" s="227"/>
      <c r="Q15" s="70"/>
      <c r="R15" s="73"/>
      <c r="S15" s="230"/>
      <c r="T15" s="69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76"/>
      <c r="K16" s="77"/>
      <c r="L16" s="78"/>
      <c r="M16" s="232"/>
      <c r="N16" s="79"/>
      <c r="O16" s="80"/>
      <c r="P16" s="232"/>
      <c r="Q16" s="77"/>
      <c r="R16" s="80"/>
      <c r="S16" s="238"/>
      <c r="T16" s="76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82"/>
      <c r="K17" s="83"/>
      <c r="L17" s="84"/>
      <c r="M17" s="239"/>
      <c r="N17" s="85"/>
      <c r="O17" s="86"/>
      <c r="P17" s="239"/>
      <c r="Q17" s="83"/>
      <c r="R17" s="86"/>
      <c r="S17" s="242"/>
      <c r="T17" s="82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281" t="s">
        <v>21</v>
      </c>
      <c r="H18" s="61"/>
      <c r="I18" s="64"/>
      <c r="J18" s="60"/>
      <c r="K18" s="61"/>
      <c r="L18" s="62"/>
      <c r="M18" s="222"/>
      <c r="N18" s="65"/>
      <c r="O18" s="64"/>
      <c r="P18" s="222"/>
      <c r="Q18" s="61"/>
      <c r="R18" s="64"/>
      <c r="S18" s="225"/>
      <c r="T18" s="60"/>
    </row>
    <row r="19" spans="1:20" ht="14.25" customHeight="1">
      <c r="A19" s="404"/>
      <c r="B19" s="404"/>
      <c r="C19" s="414"/>
      <c r="D19" s="20"/>
      <c r="E19" s="365"/>
      <c r="F19" s="367"/>
      <c r="G19" s="282" t="s">
        <v>24</v>
      </c>
      <c r="H19" s="70"/>
      <c r="I19" s="73"/>
      <c r="J19" s="69"/>
      <c r="K19" s="70"/>
      <c r="L19" s="71"/>
      <c r="M19" s="227"/>
      <c r="N19" s="72"/>
      <c r="O19" s="73"/>
      <c r="P19" s="227"/>
      <c r="Q19" s="70"/>
      <c r="R19" s="73"/>
      <c r="S19" s="230"/>
      <c r="T19" s="69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76"/>
      <c r="K20" s="77"/>
      <c r="L20" s="78"/>
      <c r="M20" s="232"/>
      <c r="N20" s="79"/>
      <c r="O20" s="80"/>
      <c r="P20" s="232"/>
      <c r="Q20" s="77"/>
      <c r="R20" s="80"/>
      <c r="S20" s="238"/>
      <c r="T20" s="76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82"/>
      <c r="K21" s="83"/>
      <c r="L21" s="84"/>
      <c r="M21" s="239"/>
      <c r="N21" s="85"/>
      <c r="O21" s="86"/>
      <c r="P21" s="239"/>
      <c r="Q21" s="83"/>
      <c r="R21" s="86"/>
      <c r="S21" s="242"/>
      <c r="T21" s="82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60"/>
      <c r="K22" s="61"/>
      <c r="L22" s="62"/>
      <c r="M22" s="222"/>
      <c r="N22" s="65"/>
      <c r="O22" s="64"/>
      <c r="P22" s="222"/>
      <c r="Q22" s="61"/>
      <c r="R22" s="64"/>
      <c r="S22" s="225"/>
      <c r="T22" s="60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94"/>
      <c r="K23" s="95"/>
      <c r="L23" s="96"/>
      <c r="M23" s="244"/>
      <c r="N23" s="97"/>
      <c r="O23" s="98"/>
      <c r="P23" s="244"/>
      <c r="Q23" s="95"/>
      <c r="R23" s="98"/>
      <c r="S23" s="247"/>
      <c r="T23" s="94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4.1930000000000005</v>
      </c>
      <c r="K24" s="102">
        <v>2.8530000000000002</v>
      </c>
      <c r="L24" s="103"/>
      <c r="M24" s="102">
        <v>4.2549999999999999</v>
      </c>
      <c r="N24" s="102">
        <v>2.9179999999999997</v>
      </c>
      <c r="O24" s="105"/>
      <c r="P24" s="102">
        <v>4.2240000000000002</v>
      </c>
      <c r="Q24" s="102">
        <v>2.8620000000000001</v>
      </c>
      <c r="R24" s="105"/>
      <c r="S24" s="251">
        <v>4.141</v>
      </c>
      <c r="T24" s="102">
        <v>2.8000000000000003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s="126" customFormat="1" ht="14.25" customHeight="1">
      <c r="A27" s="404"/>
      <c r="B27" s="404"/>
      <c r="C27" s="475" t="s">
        <v>111</v>
      </c>
      <c r="D27" s="476"/>
      <c r="E27" s="283">
        <v>48.7</v>
      </c>
      <c r="F27" s="284">
        <v>65</v>
      </c>
      <c r="G27" s="284"/>
      <c r="H27" s="285"/>
      <c r="I27" s="286"/>
      <c r="J27" s="287">
        <v>0.46300000000000002</v>
      </c>
      <c r="K27" s="288">
        <v>0.35599999999999998</v>
      </c>
      <c r="L27" s="289"/>
      <c r="M27" s="287">
        <v>0.46300000000000002</v>
      </c>
      <c r="N27" s="290">
        <v>0.35499999999999998</v>
      </c>
      <c r="O27" s="286"/>
      <c r="P27" s="287">
        <v>0.45900000000000002</v>
      </c>
      <c r="Q27" s="288">
        <v>0.35299999999999998</v>
      </c>
      <c r="R27" s="286"/>
      <c r="S27" s="290">
        <v>0.443</v>
      </c>
      <c r="T27" s="288">
        <v>0.33600000000000002</v>
      </c>
    </row>
    <row r="28" spans="1:20" s="126" customFormat="1" ht="14.25" customHeight="1">
      <c r="A28" s="404"/>
      <c r="B28" s="404"/>
      <c r="C28" s="411" t="s">
        <v>112</v>
      </c>
      <c r="D28" s="412"/>
      <c r="E28" s="118"/>
      <c r="F28" s="119"/>
      <c r="G28" s="119"/>
      <c r="H28" s="120"/>
      <c r="I28" s="121"/>
      <c r="J28" s="301">
        <v>0.38500000000000023</v>
      </c>
      <c r="K28" s="301"/>
      <c r="L28" s="301"/>
      <c r="M28" s="301">
        <v>0.37700000000000022</v>
      </c>
      <c r="N28" s="301"/>
      <c r="O28" s="301"/>
      <c r="P28" s="301">
        <v>0.37500000000000044</v>
      </c>
      <c r="Q28" s="301"/>
      <c r="R28" s="301"/>
      <c r="S28" s="301">
        <v>0.33700000000000019</v>
      </c>
      <c r="T28" s="123"/>
    </row>
    <row r="29" spans="1:20" s="126" customFormat="1" ht="14.25" customHeight="1">
      <c r="A29" s="404"/>
      <c r="B29" s="404"/>
      <c r="C29" s="411" t="s">
        <v>113</v>
      </c>
      <c r="D29" s="412"/>
      <c r="E29" s="118">
        <v>48.7</v>
      </c>
      <c r="F29" s="119">
        <v>65</v>
      </c>
      <c r="G29" s="119"/>
      <c r="H29" s="120"/>
      <c r="I29" s="121"/>
      <c r="J29" s="122">
        <v>4.2000000000000003E-2</v>
      </c>
      <c r="K29" s="123">
        <v>7.1999999999999995E-2</v>
      </c>
      <c r="L29" s="124"/>
      <c r="M29" s="122">
        <v>5.0999999999999997E-2</v>
      </c>
      <c r="N29" s="125">
        <v>9.0999999999999998E-2</v>
      </c>
      <c r="O29" s="121"/>
      <c r="P29" s="122">
        <v>3.3000000000000002E-2</v>
      </c>
      <c r="Q29" s="123">
        <v>5.2999999999999999E-2</v>
      </c>
      <c r="R29" s="121"/>
      <c r="S29" s="125">
        <v>2.1000000000000001E-2</v>
      </c>
      <c r="T29" s="123">
        <v>0.03</v>
      </c>
    </row>
    <row r="30" spans="1:20" s="126" customFormat="1" ht="14.25" customHeight="1">
      <c r="A30" s="404"/>
      <c r="B30" s="404"/>
      <c r="C30" s="411" t="s">
        <v>114</v>
      </c>
      <c r="D30" s="412"/>
      <c r="E30" s="118"/>
      <c r="F30" s="119"/>
      <c r="G30" s="119"/>
      <c r="H30" s="120"/>
      <c r="I30" s="121"/>
      <c r="J30" s="122">
        <v>1.2E-2</v>
      </c>
      <c r="K30" s="123">
        <v>8.0000000000000002E-3</v>
      </c>
      <c r="L30" s="124"/>
      <c r="M30" s="122">
        <v>1.2E-2</v>
      </c>
      <c r="N30" s="125">
        <v>8.0000000000000002E-3</v>
      </c>
      <c r="O30" s="121"/>
      <c r="P30" s="122">
        <v>1.7000000000000001E-2</v>
      </c>
      <c r="Q30" s="123">
        <v>5.0000000000000001E-3</v>
      </c>
      <c r="R30" s="121"/>
      <c r="S30" s="125">
        <v>1.7999999999999999E-2</v>
      </c>
      <c r="T30" s="123">
        <v>5.0000000000000001E-3</v>
      </c>
    </row>
    <row r="31" spans="1:20" s="126" customFormat="1" ht="14.25" customHeight="1">
      <c r="A31" s="404"/>
      <c r="B31" s="404"/>
      <c r="C31" s="411" t="s">
        <v>115</v>
      </c>
      <c r="D31" s="412"/>
      <c r="E31" s="118"/>
      <c r="F31" s="119"/>
      <c r="G31" s="119"/>
      <c r="H31" s="120"/>
      <c r="I31" s="121"/>
      <c r="J31" s="122">
        <v>5.5E-2</v>
      </c>
      <c r="K31" s="123">
        <v>4.3999999999999997E-2</v>
      </c>
      <c r="L31" s="124"/>
      <c r="M31" s="122">
        <v>5.8000000000000003E-2</v>
      </c>
      <c r="N31" s="125">
        <v>4.1000000000000002E-2</v>
      </c>
      <c r="O31" s="121"/>
      <c r="P31" s="122">
        <v>5.7000000000000002E-2</v>
      </c>
      <c r="Q31" s="123">
        <v>0.04</v>
      </c>
      <c r="R31" s="121"/>
      <c r="S31" s="125">
        <v>5.8999999999999997E-2</v>
      </c>
      <c r="T31" s="123">
        <v>4.1000000000000002E-2</v>
      </c>
    </row>
    <row r="32" spans="1:20" s="126" customFormat="1" ht="14.25" customHeight="1">
      <c r="A32" s="404"/>
      <c r="B32" s="404"/>
      <c r="C32" s="411" t="s">
        <v>116</v>
      </c>
      <c r="D32" s="412"/>
      <c r="E32" s="118"/>
      <c r="F32" s="119"/>
      <c r="G32" s="119"/>
      <c r="H32" s="120"/>
      <c r="I32" s="121"/>
      <c r="J32" s="122">
        <v>3.0000000000000001E-3</v>
      </c>
      <c r="K32" s="123">
        <v>2E-3</v>
      </c>
      <c r="L32" s="124"/>
      <c r="M32" s="122">
        <v>3.0000000000000001E-3</v>
      </c>
      <c r="N32" s="125">
        <v>2E-3</v>
      </c>
      <c r="O32" s="121"/>
      <c r="P32" s="122">
        <v>3.0000000000000001E-3</v>
      </c>
      <c r="Q32" s="123">
        <v>2E-3</v>
      </c>
      <c r="R32" s="121"/>
      <c r="S32" s="125">
        <v>3.0000000000000001E-3</v>
      </c>
      <c r="T32" s="123">
        <v>2E-3</v>
      </c>
    </row>
    <row r="33" spans="1:21" s="126" customFormat="1" ht="14.25" customHeight="1">
      <c r="A33" s="404"/>
      <c r="B33" s="404"/>
      <c r="C33" s="411" t="s">
        <v>117</v>
      </c>
      <c r="D33" s="412"/>
      <c r="E33" s="118"/>
      <c r="F33" s="119"/>
      <c r="G33" s="119"/>
      <c r="H33" s="120"/>
      <c r="I33" s="121"/>
      <c r="J33" s="122">
        <v>0.01</v>
      </c>
      <c r="K33" s="123">
        <v>1.0999999999999999E-2</v>
      </c>
      <c r="L33" s="124"/>
      <c r="M33" s="122">
        <v>0.01</v>
      </c>
      <c r="N33" s="123">
        <v>1.0999999999999999E-2</v>
      </c>
      <c r="O33" s="121"/>
      <c r="P33" s="122">
        <v>0.01</v>
      </c>
      <c r="Q33" s="123">
        <v>1.0999999999999999E-2</v>
      </c>
      <c r="R33" s="121"/>
      <c r="S33" s="122">
        <v>0.01</v>
      </c>
      <c r="T33" s="123">
        <v>1.0999999999999999E-2</v>
      </c>
    </row>
    <row r="34" spans="1:21" s="126" customFormat="1" ht="14.25" customHeight="1">
      <c r="A34" s="404"/>
      <c r="B34" s="404"/>
      <c r="C34" s="411" t="s">
        <v>118</v>
      </c>
      <c r="D34" s="412"/>
      <c r="E34" s="118">
        <v>48.7</v>
      </c>
      <c r="F34" s="119">
        <v>65</v>
      </c>
      <c r="G34" s="119"/>
      <c r="H34" s="120"/>
      <c r="I34" s="121"/>
      <c r="J34" s="122">
        <v>2.129</v>
      </c>
      <c r="K34" s="123">
        <v>2.056</v>
      </c>
      <c r="L34" s="124"/>
      <c r="M34" s="122">
        <v>2.1509999999999998</v>
      </c>
      <c r="N34" s="125">
        <v>2.0649999999999999</v>
      </c>
      <c r="O34" s="121"/>
      <c r="P34" s="122">
        <v>2.129</v>
      </c>
      <c r="Q34" s="123">
        <v>2.0659999999999998</v>
      </c>
      <c r="R34" s="121"/>
      <c r="S34" s="125">
        <v>2.1429999999999998</v>
      </c>
      <c r="T34" s="123">
        <v>2.08</v>
      </c>
    </row>
    <row r="35" spans="1:21" s="126" customFormat="1" ht="14.25" customHeight="1">
      <c r="A35" s="404"/>
      <c r="B35" s="404"/>
      <c r="C35" s="411" t="s">
        <v>119</v>
      </c>
      <c r="D35" s="412"/>
      <c r="E35" s="118">
        <v>48.7</v>
      </c>
      <c r="F35" s="119">
        <v>65</v>
      </c>
      <c r="G35" s="119"/>
      <c r="H35" s="120"/>
      <c r="I35" s="121"/>
      <c r="J35" s="122">
        <v>3.0000000000000001E-3</v>
      </c>
      <c r="K35" s="123">
        <v>8.9999999999999993E-3</v>
      </c>
      <c r="L35" s="124"/>
      <c r="M35" s="122">
        <v>3.0000000000000001E-3</v>
      </c>
      <c r="N35" s="125">
        <v>8.9999999999999993E-3</v>
      </c>
      <c r="O35" s="121"/>
      <c r="P35" s="122">
        <v>4.0000000000000001E-3</v>
      </c>
      <c r="Q35" s="123">
        <v>0.01</v>
      </c>
      <c r="R35" s="121"/>
      <c r="S35" s="125">
        <v>4.0000000000000001E-3</v>
      </c>
      <c r="T35" s="123">
        <v>0.01</v>
      </c>
    </row>
    <row r="36" spans="1:21" s="126" customFormat="1" ht="14.25" customHeight="1">
      <c r="A36" s="404"/>
      <c r="B36" s="404"/>
      <c r="C36" s="411" t="s">
        <v>120</v>
      </c>
      <c r="D36" s="412"/>
      <c r="E36" s="118"/>
      <c r="F36" s="119"/>
      <c r="G36" s="119"/>
      <c r="H36" s="120"/>
      <c r="I36" s="121"/>
      <c r="J36" s="122">
        <v>2.3E-2</v>
      </c>
      <c r="K36" s="123">
        <v>1.2999999999999999E-2</v>
      </c>
      <c r="L36" s="124"/>
      <c r="M36" s="122">
        <v>2.1999999999999999E-2</v>
      </c>
      <c r="N36" s="125">
        <v>1.2999999999999999E-2</v>
      </c>
      <c r="O36" s="121"/>
      <c r="P36" s="122">
        <v>1.2E-2</v>
      </c>
      <c r="Q36" s="123">
        <v>1.4E-2</v>
      </c>
      <c r="R36" s="121"/>
      <c r="S36" s="125">
        <v>0.01</v>
      </c>
      <c r="T36" s="123">
        <v>1.4E-2</v>
      </c>
    </row>
    <row r="37" spans="1:21" s="126" customFormat="1" ht="14.25" customHeight="1">
      <c r="A37" s="404"/>
      <c r="B37" s="404"/>
      <c r="C37" s="411" t="s">
        <v>121</v>
      </c>
      <c r="D37" s="412"/>
      <c r="E37" s="118"/>
      <c r="F37" s="119"/>
      <c r="G37" s="119"/>
      <c r="H37" s="120"/>
      <c r="I37" s="121"/>
      <c r="J37" s="301">
        <v>1.2000000000000101E-2</v>
      </c>
      <c r="K37" s="301"/>
      <c r="L37" s="301"/>
      <c r="M37" s="301">
        <v>1.5999999999999771E-2</v>
      </c>
      <c r="N37" s="301"/>
      <c r="O37" s="301"/>
      <c r="P37" s="301">
        <v>1.6999999999999876E-2</v>
      </c>
      <c r="Q37" s="301"/>
      <c r="R37" s="301"/>
      <c r="S37" s="301">
        <v>1.3999999999999858E-2</v>
      </c>
      <c r="T37" s="277"/>
    </row>
    <row r="38" spans="1:21" s="126" customFormat="1" ht="14.25" customHeight="1">
      <c r="A38" s="404"/>
      <c r="B38" s="404"/>
      <c r="C38" s="411" t="s">
        <v>122</v>
      </c>
      <c r="D38" s="412"/>
      <c r="E38" s="118">
        <v>48.7</v>
      </c>
      <c r="F38" s="119">
        <v>65</v>
      </c>
      <c r="G38" s="119"/>
      <c r="H38" s="120"/>
      <c r="I38" s="121"/>
      <c r="J38" s="122">
        <v>6.5000000000000002E-2</v>
      </c>
      <c r="K38" s="123">
        <v>9.6000000000000002E-2</v>
      </c>
      <c r="L38" s="124"/>
      <c r="M38" s="122">
        <v>0.106</v>
      </c>
      <c r="N38" s="125">
        <v>0.13</v>
      </c>
      <c r="O38" s="121"/>
      <c r="P38" s="122">
        <v>0.114</v>
      </c>
      <c r="Q38" s="123">
        <v>0.13500000000000001</v>
      </c>
      <c r="R38" s="121"/>
      <c r="S38" s="125">
        <v>8.4000000000000005E-2</v>
      </c>
      <c r="T38" s="123">
        <v>0.106</v>
      </c>
    </row>
    <row r="39" spans="1:21" s="126" customFormat="1" ht="14.25" customHeight="1">
      <c r="A39" s="404"/>
      <c r="B39" s="404"/>
      <c r="C39" s="411" t="s">
        <v>123</v>
      </c>
      <c r="D39" s="412"/>
      <c r="E39" s="118">
        <v>48.7</v>
      </c>
      <c r="F39" s="119">
        <v>65</v>
      </c>
      <c r="G39" s="119"/>
      <c r="H39" s="120"/>
      <c r="I39" s="121"/>
      <c r="J39" s="122">
        <v>0.92</v>
      </c>
      <c r="K39" s="123">
        <v>0.71599999999999997</v>
      </c>
      <c r="L39" s="124"/>
      <c r="M39" s="122">
        <v>0.91200000000000003</v>
      </c>
      <c r="N39" s="125">
        <v>0.71299999999999997</v>
      </c>
      <c r="O39" s="121"/>
      <c r="P39" s="122">
        <v>0.92300000000000004</v>
      </c>
      <c r="Q39" s="123">
        <v>0.71299999999999997</v>
      </c>
      <c r="R39" s="121"/>
      <c r="S39" s="125">
        <v>0.92500000000000004</v>
      </c>
      <c r="T39" s="123">
        <v>0.71199999999999997</v>
      </c>
    </row>
    <row r="40" spans="1:21" s="126" customFormat="1" ht="14.25" customHeight="1">
      <c r="A40" s="404"/>
      <c r="B40" s="404"/>
      <c r="C40" s="411" t="s">
        <v>124</v>
      </c>
      <c r="D40" s="412"/>
      <c r="E40" s="118"/>
      <c r="F40" s="119"/>
      <c r="G40" s="119"/>
      <c r="H40" s="120"/>
      <c r="I40" s="121"/>
      <c r="J40" s="122">
        <v>7.0999999999999994E-2</v>
      </c>
      <c r="K40" s="123">
        <v>0.104</v>
      </c>
      <c r="L40" s="124"/>
      <c r="M40" s="122">
        <v>7.0999999999999994E-2</v>
      </c>
      <c r="N40" s="125">
        <v>0.10299999999999999</v>
      </c>
      <c r="O40" s="121"/>
      <c r="P40" s="122">
        <v>7.0999999999999994E-2</v>
      </c>
      <c r="Q40" s="123">
        <v>0.104</v>
      </c>
      <c r="R40" s="121"/>
      <c r="S40" s="125">
        <v>7.0000000000000007E-2</v>
      </c>
      <c r="T40" s="123">
        <v>0.104</v>
      </c>
    </row>
    <row r="41" spans="1:21" ht="14.25" customHeight="1">
      <c r="A41" s="404"/>
      <c r="B41" s="404"/>
      <c r="C41" s="401"/>
      <c r="D41" s="402"/>
      <c r="E41" s="71"/>
      <c r="F41" s="69"/>
      <c r="G41" s="69"/>
      <c r="H41" s="72"/>
      <c r="I41" s="73"/>
      <c r="J41" s="69"/>
      <c r="K41" s="70"/>
      <c r="L41" s="71"/>
      <c r="M41" s="69"/>
      <c r="N41" s="72"/>
      <c r="O41" s="73"/>
      <c r="P41" s="69"/>
      <c r="Q41" s="70"/>
      <c r="R41" s="73"/>
      <c r="S41" s="72"/>
      <c r="T41" s="70"/>
      <c r="U41" s="1"/>
    </row>
    <row r="42" spans="1:21" ht="14.25" customHeight="1">
      <c r="A42" s="404"/>
      <c r="B42" s="404"/>
      <c r="C42" s="401"/>
      <c r="D42" s="402"/>
      <c r="E42" s="71"/>
      <c r="F42" s="69"/>
      <c r="G42" s="69"/>
      <c r="H42" s="72"/>
      <c r="I42" s="73"/>
      <c r="J42" s="69"/>
      <c r="K42" s="70"/>
      <c r="L42" s="71"/>
      <c r="M42" s="69"/>
      <c r="N42" s="72"/>
      <c r="O42" s="73"/>
      <c r="P42" s="69"/>
      <c r="Q42" s="70"/>
      <c r="R42" s="73"/>
      <c r="S42" s="72"/>
      <c r="T42" s="70"/>
    </row>
    <row r="43" spans="1:21" ht="14.25" customHeight="1">
      <c r="A43" s="404"/>
      <c r="B43" s="404"/>
      <c r="C43" s="401"/>
      <c r="D43" s="402"/>
      <c r="E43" s="71"/>
      <c r="F43" s="69"/>
      <c r="G43" s="69"/>
      <c r="H43" s="72"/>
      <c r="I43" s="73"/>
      <c r="J43" s="69"/>
      <c r="K43" s="70"/>
      <c r="L43" s="71"/>
      <c r="M43" s="69"/>
      <c r="N43" s="72"/>
      <c r="O43" s="73"/>
      <c r="P43" s="69"/>
      <c r="Q43" s="70"/>
      <c r="R43" s="73"/>
      <c r="S43" s="72"/>
      <c r="T43" s="70"/>
    </row>
    <row r="44" spans="1:21" ht="14.25" customHeight="1">
      <c r="A44" s="404"/>
      <c r="B44" s="404"/>
      <c r="C44" s="365"/>
      <c r="D44" s="367"/>
      <c r="E44" s="71"/>
      <c r="F44" s="69"/>
      <c r="G44" s="69"/>
      <c r="H44" s="72"/>
      <c r="I44" s="73"/>
      <c r="J44" s="69"/>
      <c r="K44" s="70"/>
      <c r="L44" s="71"/>
      <c r="M44" s="69"/>
      <c r="N44" s="72"/>
      <c r="O44" s="73"/>
      <c r="P44" s="69"/>
      <c r="Q44" s="70"/>
      <c r="R44" s="73"/>
      <c r="S44" s="72"/>
      <c r="T44" s="70"/>
    </row>
    <row r="45" spans="1:21" ht="14.25" customHeight="1">
      <c r="A45" s="404"/>
      <c r="B45" s="404"/>
      <c r="C45" s="365"/>
      <c r="D45" s="367"/>
      <c r="E45" s="71"/>
      <c r="F45" s="69"/>
      <c r="G45" s="69"/>
      <c r="H45" s="72"/>
      <c r="I45" s="73"/>
      <c r="J45" s="69"/>
      <c r="K45" s="70"/>
      <c r="L45" s="71"/>
      <c r="M45" s="69"/>
      <c r="N45" s="72"/>
      <c r="O45" s="73"/>
      <c r="P45" s="69"/>
      <c r="Q45" s="70"/>
      <c r="R45" s="73"/>
      <c r="S45" s="72"/>
      <c r="T45" s="70"/>
    </row>
    <row r="46" spans="1:21" ht="14.25" customHeight="1">
      <c r="A46" s="404"/>
      <c r="B46" s="404"/>
      <c r="C46" s="365"/>
      <c r="D46" s="367"/>
      <c r="E46" s="71"/>
      <c r="F46" s="69"/>
      <c r="G46" s="69"/>
      <c r="H46" s="72"/>
      <c r="I46" s="73"/>
      <c r="J46" s="69"/>
      <c r="K46" s="70"/>
      <c r="L46" s="71"/>
      <c r="M46" s="69"/>
      <c r="N46" s="72"/>
      <c r="O46" s="73"/>
      <c r="P46" s="69"/>
      <c r="Q46" s="70"/>
      <c r="R46" s="73"/>
      <c r="S46" s="72"/>
      <c r="T46" s="70"/>
    </row>
    <row r="47" spans="1:21" ht="14.25" customHeight="1">
      <c r="A47" s="404"/>
      <c r="B47" s="404"/>
      <c r="C47" s="365"/>
      <c r="D47" s="367"/>
      <c r="E47" s="71"/>
      <c r="F47" s="69"/>
      <c r="G47" s="69"/>
      <c r="H47" s="72"/>
      <c r="I47" s="73"/>
      <c r="J47" s="69"/>
      <c r="K47" s="70"/>
      <c r="L47" s="71"/>
      <c r="M47" s="69"/>
      <c r="N47" s="72"/>
      <c r="O47" s="73"/>
      <c r="P47" s="69"/>
      <c r="Q47" s="70"/>
      <c r="R47" s="73"/>
      <c r="S47" s="72"/>
      <c r="T47" s="70"/>
    </row>
    <row r="48" spans="1:21" ht="14.25" customHeight="1">
      <c r="A48" s="404"/>
      <c r="B48" s="404"/>
      <c r="C48" s="365"/>
      <c r="D48" s="367"/>
      <c r="E48" s="71"/>
      <c r="F48" s="69"/>
      <c r="G48" s="69"/>
      <c r="H48" s="72"/>
      <c r="I48" s="73"/>
      <c r="J48" s="69"/>
      <c r="K48" s="70"/>
      <c r="L48" s="71"/>
      <c r="M48" s="69"/>
      <c r="N48" s="72"/>
      <c r="O48" s="73"/>
      <c r="P48" s="69"/>
      <c r="Q48" s="70"/>
      <c r="R48" s="73"/>
      <c r="S48" s="72"/>
      <c r="T48" s="70"/>
    </row>
    <row r="49" spans="1:23" ht="14.25" customHeight="1">
      <c r="A49" s="404"/>
      <c r="B49" s="404"/>
      <c r="C49" s="365"/>
      <c r="D49" s="367"/>
      <c r="E49" s="71"/>
      <c r="F49" s="69"/>
      <c r="G49" s="69"/>
      <c r="H49" s="72"/>
      <c r="I49" s="73"/>
      <c r="J49" s="69"/>
      <c r="K49" s="70"/>
      <c r="L49" s="71"/>
      <c r="M49" s="69"/>
      <c r="N49" s="72"/>
      <c r="O49" s="73"/>
      <c r="P49" s="69"/>
      <c r="Q49" s="70"/>
      <c r="R49" s="73"/>
      <c r="S49" s="72"/>
      <c r="T49" s="70"/>
    </row>
    <row r="50" spans="1:23" ht="14.25" customHeight="1">
      <c r="A50" s="404"/>
      <c r="B50" s="404"/>
      <c r="C50" s="365"/>
      <c r="D50" s="367"/>
      <c r="E50" s="71"/>
      <c r="F50" s="69"/>
      <c r="G50" s="69"/>
      <c r="H50" s="72"/>
      <c r="I50" s="73"/>
      <c r="J50" s="69"/>
      <c r="K50" s="70"/>
      <c r="L50" s="71"/>
      <c r="M50" s="69"/>
      <c r="N50" s="72"/>
      <c r="O50" s="73"/>
      <c r="P50" s="69"/>
      <c r="Q50" s="70"/>
      <c r="R50" s="73"/>
      <c r="S50" s="72"/>
      <c r="T50" s="70"/>
    </row>
    <row r="51" spans="1:23" ht="14.25" customHeight="1">
      <c r="A51" s="404"/>
      <c r="B51" s="404"/>
      <c r="C51" s="365"/>
      <c r="D51" s="367"/>
      <c r="E51" s="71"/>
      <c r="F51" s="69"/>
      <c r="G51" s="69"/>
      <c r="H51" s="72"/>
      <c r="I51" s="73"/>
      <c r="J51" s="69"/>
      <c r="K51" s="70"/>
      <c r="L51" s="71"/>
      <c r="M51" s="69"/>
      <c r="N51" s="72"/>
      <c r="O51" s="73"/>
      <c r="P51" s="69"/>
      <c r="Q51" s="70"/>
      <c r="R51" s="73"/>
      <c r="S51" s="72"/>
      <c r="T51" s="70"/>
    </row>
    <row r="52" spans="1:23" ht="14.25" customHeight="1" thickBot="1">
      <c r="A52" s="404"/>
      <c r="B52" s="404"/>
      <c r="C52" s="365"/>
      <c r="D52" s="367"/>
      <c r="E52" s="78"/>
      <c r="F52" s="76"/>
      <c r="G52" s="104"/>
      <c r="H52" s="131"/>
      <c r="I52" s="80"/>
      <c r="J52" s="76"/>
      <c r="K52" s="77"/>
      <c r="L52" s="78"/>
      <c r="M52" s="76"/>
      <c r="N52" s="79"/>
      <c r="O52" s="80"/>
      <c r="P52" s="76"/>
      <c r="Q52" s="77"/>
      <c r="R52" s="80"/>
      <c r="S52" s="79"/>
      <c r="T52" s="77"/>
    </row>
    <row r="53" spans="1:23" ht="14.25" customHeight="1">
      <c r="A53" s="437"/>
      <c r="B53" s="137"/>
      <c r="C53" s="17"/>
      <c r="D53" s="138"/>
      <c r="E53" s="64" t="s">
        <v>49</v>
      </c>
      <c r="F53" s="60">
        <v>0</v>
      </c>
      <c r="G53" s="139"/>
      <c r="H53" s="140"/>
      <c r="I53" s="137"/>
      <c r="J53" s="60"/>
      <c r="K53" s="61"/>
      <c r="L53" s="64" t="s">
        <v>49</v>
      </c>
      <c r="M53" s="60">
        <v>0</v>
      </c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142"/>
      <c r="D54" s="143"/>
      <c r="E54" s="5" t="s">
        <v>49</v>
      </c>
      <c r="F54" s="104">
        <v>0</v>
      </c>
      <c r="G54" s="144"/>
      <c r="H54" s="145"/>
      <c r="I54" s="141"/>
      <c r="J54" s="104"/>
      <c r="K54" s="131"/>
      <c r="L54" s="105" t="s">
        <v>49</v>
      </c>
      <c r="M54" s="104">
        <v>0</v>
      </c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3"/>
      <c r="J55" s="14"/>
      <c r="K55" s="15"/>
      <c r="L55" s="16"/>
      <c r="M55" s="14"/>
      <c r="N55" s="17"/>
      <c r="O55" s="13"/>
      <c r="P55" s="14"/>
      <c r="Q55" s="15"/>
      <c r="R55" s="13"/>
      <c r="S55" s="17"/>
      <c r="T55" s="15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39"/>
      <c r="J57" s="292" t="s">
        <v>108</v>
      </c>
      <c r="K57" s="293"/>
      <c r="L57" s="294"/>
      <c r="M57" s="292" t="s">
        <v>108</v>
      </c>
      <c r="N57" s="295"/>
      <c r="O57" s="296"/>
      <c r="P57" s="292" t="s">
        <v>108</v>
      </c>
      <c r="Q57" s="293"/>
      <c r="R57" s="296"/>
      <c r="S57" s="292" t="s">
        <v>108</v>
      </c>
      <c r="T57" s="36"/>
    </row>
    <row r="58" spans="1:23" ht="14.25" customHeight="1" thickBo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4"/>
      <c r="I58" s="158"/>
      <c r="J58" s="215"/>
      <c r="K58" s="216"/>
      <c r="L58" s="158"/>
      <c r="M58" s="215"/>
      <c r="N58" s="216"/>
      <c r="O58" s="158"/>
      <c r="P58" s="215"/>
      <c r="Q58" s="216"/>
      <c r="R58" s="158"/>
      <c r="S58" s="215"/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7"/>
      <c r="I59" s="221"/>
      <c r="J59" s="215"/>
      <c r="K59" s="220"/>
      <c r="L59" s="221"/>
      <c r="M59" s="215"/>
      <c r="N59" s="220"/>
      <c r="O59" s="221"/>
      <c r="P59" s="215"/>
      <c r="Q59" s="220"/>
      <c r="R59" s="221"/>
      <c r="S59" s="215"/>
      <c r="T59" s="218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0"/>
      <c r="I60" s="467"/>
      <c r="J60" s="468"/>
      <c r="K60" s="469"/>
      <c r="L60" s="467"/>
      <c r="M60" s="468"/>
      <c r="N60" s="469"/>
      <c r="O60" s="467"/>
      <c r="P60" s="468"/>
      <c r="Q60" s="469"/>
      <c r="R60" s="467"/>
      <c r="S60" s="468"/>
      <c r="T60" s="470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69"/>
      <c r="I61" s="471"/>
      <c r="J61" s="472"/>
      <c r="K61" s="473"/>
      <c r="L61" s="471"/>
      <c r="M61" s="472"/>
      <c r="N61" s="473"/>
      <c r="O61" s="471"/>
      <c r="P61" s="472"/>
      <c r="Q61" s="473"/>
      <c r="R61" s="471"/>
      <c r="S61" s="472"/>
      <c r="T61" s="474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8">
        <v>3.2000000000000002E-3</v>
      </c>
      <c r="J62" s="297" t="s">
        <v>58</v>
      </c>
      <c r="K62" s="298">
        <v>0.104</v>
      </c>
      <c r="L62" s="299">
        <v>3.3E-3</v>
      </c>
      <c r="M62" s="297" t="s">
        <v>58</v>
      </c>
      <c r="N62" s="298">
        <v>0.1062</v>
      </c>
      <c r="O62" s="299">
        <v>3.2000000000000002E-3</v>
      </c>
      <c r="P62" s="297" t="s">
        <v>58</v>
      </c>
      <c r="Q62" s="298">
        <v>0.1024</v>
      </c>
      <c r="R62" s="299">
        <v>3.0999999999999999E-3</v>
      </c>
      <c r="S62" s="297" t="s">
        <v>58</v>
      </c>
      <c r="T62" s="298">
        <v>9.9299999999999999E-2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2.9999999999999997E-4</v>
      </c>
      <c r="J63" s="297" t="s">
        <v>58</v>
      </c>
      <c r="K63" s="298">
        <v>9.2999999999999992E-3</v>
      </c>
      <c r="L63" s="299">
        <v>2.9999999999999997E-4</v>
      </c>
      <c r="M63" s="297" t="s">
        <v>58</v>
      </c>
      <c r="N63" s="298">
        <v>1.01E-2</v>
      </c>
      <c r="O63" s="299">
        <v>2.9999999999999997E-4</v>
      </c>
      <c r="P63" s="297" t="s">
        <v>58</v>
      </c>
      <c r="Q63" s="298">
        <v>1.03E-2</v>
      </c>
      <c r="R63" s="299">
        <v>2.9999999999999997E-4</v>
      </c>
      <c r="S63" s="297" t="s">
        <v>58</v>
      </c>
      <c r="T63" s="298">
        <v>9.5999999999999992E-3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3.1272000000000002</v>
      </c>
      <c r="J66" s="179" t="s">
        <v>58</v>
      </c>
      <c r="K66" s="180">
        <v>2.6950000000000003</v>
      </c>
      <c r="L66" s="178">
        <v>3.1532999999999998</v>
      </c>
      <c r="M66" s="179" t="s">
        <v>58</v>
      </c>
      <c r="N66" s="181">
        <v>2.7311999999999999</v>
      </c>
      <c r="O66" s="182">
        <v>3.1112000000000002</v>
      </c>
      <c r="P66" s="179" t="s">
        <v>58</v>
      </c>
      <c r="Q66" s="180">
        <v>2.6654</v>
      </c>
      <c r="R66" s="178">
        <v>3.0620999999999996</v>
      </c>
      <c r="S66" s="179" t="s">
        <v>58</v>
      </c>
      <c r="T66" s="181">
        <v>2.6293000000000002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1.1193</v>
      </c>
      <c r="J67" s="171" t="s">
        <v>58</v>
      </c>
      <c r="K67" s="188">
        <v>0.60729999999999995</v>
      </c>
      <c r="L67" s="189">
        <v>1.1552999999999998</v>
      </c>
      <c r="M67" s="171" t="s">
        <v>58</v>
      </c>
      <c r="N67" s="190">
        <v>0.6391</v>
      </c>
      <c r="O67" s="188">
        <v>1.1662999999999999</v>
      </c>
      <c r="P67" s="171" t="s">
        <v>58</v>
      </c>
      <c r="Q67" s="188">
        <v>0.64529999999999998</v>
      </c>
      <c r="R67" s="189">
        <v>1.1322999999999999</v>
      </c>
      <c r="S67" s="171" t="s">
        <v>58</v>
      </c>
      <c r="T67" s="190">
        <v>0.61560000000000004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4.2465000000000002</v>
      </c>
      <c r="J70" s="198" t="s">
        <v>58</v>
      </c>
      <c r="K70" s="199">
        <v>3.3023000000000002</v>
      </c>
      <c r="L70" s="197">
        <v>4.3085999999999993</v>
      </c>
      <c r="M70" s="198" t="s">
        <v>58</v>
      </c>
      <c r="N70" s="199">
        <v>3.3702999999999999</v>
      </c>
      <c r="O70" s="197">
        <v>4.2774999999999999</v>
      </c>
      <c r="P70" s="198" t="s">
        <v>58</v>
      </c>
      <c r="Q70" s="199">
        <v>3.3106999999999998</v>
      </c>
      <c r="R70" s="197">
        <v>4.1943999999999999</v>
      </c>
      <c r="S70" s="198" t="s">
        <v>58</v>
      </c>
      <c r="T70" s="199">
        <v>3.2449000000000003</v>
      </c>
    </row>
    <row r="71" spans="1:20" ht="14.25" customHeight="1" thickBot="1">
      <c r="A71" s="404"/>
      <c r="B71" s="343" t="s">
        <v>64</v>
      </c>
      <c r="C71" s="344"/>
      <c r="D71" s="345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 ht="15">
      <c r="B74" t="s">
        <v>67</v>
      </c>
      <c r="P74" t="s">
        <v>68</v>
      </c>
      <c r="R74" s="263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Q21" sqref="Q21"/>
    </sheetView>
  </sheetViews>
  <sheetFormatPr defaultRowHeight="12.75"/>
  <cols>
    <col min="1" max="1" width="13.5703125" customWidth="1"/>
    <col min="2" max="2" width="29.42578125" customWidth="1"/>
    <col min="3" max="14" width="7.7109375" customWidth="1"/>
  </cols>
  <sheetData>
    <row r="1" spans="1:17">
      <c r="A1" t="s">
        <v>125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7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17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7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7" s="310" customFormat="1" ht="15.75">
      <c r="A5" s="477" t="s">
        <v>126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309"/>
      <c r="P5" s="309"/>
      <c r="Q5" s="309"/>
    </row>
    <row r="6" spans="1:17" s="310" customFormat="1" ht="15.75">
      <c r="A6" s="477" t="s">
        <v>127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</row>
    <row r="7" spans="1:17" s="312" customForma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08"/>
    </row>
    <row r="8" spans="1:17" s="312" customFormat="1" ht="15.75" customHeight="1">
      <c r="A8" s="479" t="s">
        <v>128</v>
      </c>
      <c r="B8" s="479" t="s">
        <v>129</v>
      </c>
      <c r="C8" s="481" t="s">
        <v>130</v>
      </c>
      <c r="D8" s="481"/>
      <c r="E8" s="481" t="s">
        <v>131</v>
      </c>
      <c r="F8" s="481"/>
      <c r="G8" s="481" t="s">
        <v>132</v>
      </c>
      <c r="H8" s="481"/>
      <c r="I8" s="481" t="s">
        <v>133</v>
      </c>
      <c r="J8" s="481"/>
      <c r="K8" s="481" t="s">
        <v>134</v>
      </c>
      <c r="L8" s="481"/>
      <c r="M8" s="481"/>
      <c r="N8" s="481"/>
      <c r="O8" s="308"/>
    </row>
    <row r="9" spans="1:17" s="312" customFormat="1" ht="12.75" customHeight="1">
      <c r="A9" s="480"/>
      <c r="B9" s="480"/>
      <c r="C9" s="313" t="s">
        <v>135</v>
      </c>
      <c r="D9" s="313" t="s">
        <v>37</v>
      </c>
      <c r="E9" s="313" t="s">
        <v>135</v>
      </c>
      <c r="F9" s="313" t="s">
        <v>37</v>
      </c>
      <c r="G9" s="313" t="s">
        <v>135</v>
      </c>
      <c r="H9" s="313" t="s">
        <v>37</v>
      </c>
      <c r="I9" s="313" t="s">
        <v>135</v>
      </c>
      <c r="J9" s="313" t="s">
        <v>37</v>
      </c>
      <c r="K9" s="313" t="s">
        <v>4</v>
      </c>
      <c r="L9" s="313" t="s">
        <v>5</v>
      </c>
      <c r="M9" s="313" t="s">
        <v>6</v>
      </c>
      <c r="N9" s="313" t="s">
        <v>7</v>
      </c>
      <c r="O9" s="308"/>
    </row>
    <row r="10" spans="1:17">
      <c r="A10" s="314" t="s">
        <v>136</v>
      </c>
      <c r="B10" s="315" t="s">
        <v>137</v>
      </c>
      <c r="C10" s="313" t="s">
        <v>138</v>
      </c>
      <c r="D10" s="313" t="s">
        <v>138</v>
      </c>
      <c r="E10" s="313" t="s">
        <v>138</v>
      </c>
      <c r="F10" s="313" t="s">
        <v>138</v>
      </c>
      <c r="G10" s="316">
        <v>49.1</v>
      </c>
      <c r="H10" s="316">
        <v>15</v>
      </c>
      <c r="I10" s="313" t="s">
        <v>138</v>
      </c>
      <c r="J10" s="313" t="s">
        <v>138</v>
      </c>
      <c r="K10" s="317">
        <v>6.0000000000000001E-3</v>
      </c>
      <c r="L10" s="317">
        <v>6.0000000000000001E-3</v>
      </c>
      <c r="M10" s="317">
        <v>6.0000000000000001E-3</v>
      </c>
      <c r="N10" s="317">
        <v>5.0000000000000001E-3</v>
      </c>
      <c r="O10" s="308"/>
    </row>
    <row r="11" spans="1:17">
      <c r="A11" s="318" t="s">
        <v>139</v>
      </c>
      <c r="B11" s="315" t="s">
        <v>140</v>
      </c>
      <c r="C11" s="313" t="s">
        <v>138</v>
      </c>
      <c r="D11" s="313" t="s">
        <v>138</v>
      </c>
      <c r="E11" s="313" t="s">
        <v>138</v>
      </c>
      <c r="F11" s="313" t="s">
        <v>138</v>
      </c>
      <c r="G11" s="316">
        <v>49.1</v>
      </c>
      <c r="H11" s="316">
        <v>15</v>
      </c>
      <c r="I11" s="313" t="s">
        <v>138</v>
      </c>
      <c r="J11" s="313" t="s">
        <v>138</v>
      </c>
      <c r="K11" s="317">
        <v>0.02</v>
      </c>
      <c r="L11" s="317">
        <v>0.02</v>
      </c>
      <c r="M11" s="317">
        <v>1.9E-2</v>
      </c>
      <c r="N11" s="317">
        <v>1.7999999999999999E-2</v>
      </c>
      <c r="O11" s="308"/>
    </row>
    <row r="12" spans="1:17">
      <c r="A12" s="318"/>
      <c r="B12" s="315" t="s">
        <v>141</v>
      </c>
      <c r="C12" s="313" t="s">
        <v>138</v>
      </c>
      <c r="D12" s="313" t="s">
        <v>138</v>
      </c>
      <c r="E12" s="313" t="s">
        <v>138</v>
      </c>
      <c r="F12" s="313" t="s">
        <v>138</v>
      </c>
      <c r="G12" s="316">
        <v>49.1</v>
      </c>
      <c r="H12" s="316">
        <v>15</v>
      </c>
      <c r="I12" s="313" t="s">
        <v>138</v>
      </c>
      <c r="J12" s="313" t="s">
        <v>138</v>
      </c>
      <c r="K12" s="317">
        <v>0</v>
      </c>
      <c r="L12" s="317">
        <v>0</v>
      </c>
      <c r="M12" s="317">
        <v>0</v>
      </c>
      <c r="N12" s="317">
        <v>0</v>
      </c>
      <c r="O12" s="308"/>
    </row>
    <row r="13" spans="1:17">
      <c r="A13" s="318"/>
      <c r="B13" s="315" t="s">
        <v>142</v>
      </c>
      <c r="C13" s="313" t="s">
        <v>138</v>
      </c>
      <c r="D13" s="313" t="s">
        <v>138</v>
      </c>
      <c r="E13" s="313" t="s">
        <v>138</v>
      </c>
      <c r="F13" s="313" t="s">
        <v>138</v>
      </c>
      <c r="G13" s="316">
        <v>49.1</v>
      </c>
      <c r="H13" s="316">
        <v>15</v>
      </c>
      <c r="I13" s="313" t="s">
        <v>138</v>
      </c>
      <c r="J13" s="313" t="s">
        <v>138</v>
      </c>
      <c r="K13" s="317">
        <v>0</v>
      </c>
      <c r="L13" s="317">
        <v>0</v>
      </c>
      <c r="M13" s="317">
        <v>0</v>
      </c>
      <c r="N13" s="317">
        <v>0</v>
      </c>
      <c r="O13" s="308"/>
    </row>
    <row r="14" spans="1:17">
      <c r="A14" s="318"/>
      <c r="B14" s="315" t="s">
        <v>94</v>
      </c>
      <c r="C14" s="313" t="s">
        <v>138</v>
      </c>
      <c r="D14" s="313" t="s">
        <v>138</v>
      </c>
      <c r="E14" s="313" t="s">
        <v>138</v>
      </c>
      <c r="F14" s="313" t="s">
        <v>138</v>
      </c>
      <c r="G14" s="316">
        <v>49.1</v>
      </c>
      <c r="H14" s="316">
        <v>15</v>
      </c>
      <c r="I14" s="313" t="s">
        <v>138</v>
      </c>
      <c r="J14" s="313" t="s">
        <v>138</v>
      </c>
      <c r="K14" s="317">
        <v>4.2999999999999997E-2</v>
      </c>
      <c r="L14" s="317">
        <v>5.0999999999999997E-2</v>
      </c>
      <c r="M14" s="317">
        <v>5.0999999999999997E-2</v>
      </c>
      <c r="N14" s="317">
        <v>4.5999999999999999E-2</v>
      </c>
      <c r="O14" s="308"/>
    </row>
    <row r="15" spans="1:17">
      <c r="A15" s="318"/>
      <c r="B15" s="315" t="s">
        <v>143</v>
      </c>
      <c r="C15" s="313" t="s">
        <v>138</v>
      </c>
      <c r="D15" s="313" t="s">
        <v>138</v>
      </c>
      <c r="E15" s="313" t="s">
        <v>138</v>
      </c>
      <c r="F15" s="313" t="s">
        <v>138</v>
      </c>
      <c r="G15" s="316">
        <v>49.1</v>
      </c>
      <c r="H15" s="316">
        <v>15</v>
      </c>
      <c r="I15" s="313" t="s">
        <v>138</v>
      </c>
      <c r="J15" s="313" t="s">
        <v>138</v>
      </c>
      <c r="K15" s="317">
        <v>5.8999999999999997E-2</v>
      </c>
      <c r="L15" s="317">
        <v>0.06</v>
      </c>
      <c r="M15" s="317">
        <v>6.0999999999999999E-2</v>
      </c>
      <c r="N15" s="317">
        <v>5.8999999999999997E-2</v>
      </c>
      <c r="O15" s="308"/>
    </row>
    <row r="16" spans="1:17">
      <c r="A16" s="318"/>
      <c r="B16" s="315" t="s">
        <v>144</v>
      </c>
      <c r="C16" s="313" t="s">
        <v>138</v>
      </c>
      <c r="D16" s="313" t="s">
        <v>138</v>
      </c>
      <c r="E16" s="313" t="s">
        <v>138</v>
      </c>
      <c r="F16" s="313" t="s">
        <v>138</v>
      </c>
      <c r="G16" s="316">
        <v>49.1</v>
      </c>
      <c r="H16" s="316">
        <v>15</v>
      </c>
      <c r="I16" s="313" t="s">
        <v>138</v>
      </c>
      <c r="J16" s="313" t="s">
        <v>138</v>
      </c>
      <c r="K16" s="317">
        <v>0</v>
      </c>
      <c r="L16" s="317">
        <v>0</v>
      </c>
      <c r="M16" s="317">
        <v>0</v>
      </c>
      <c r="N16" s="317">
        <v>0</v>
      </c>
      <c r="O16" s="308"/>
    </row>
    <row r="17" spans="1:15">
      <c r="A17" s="318"/>
      <c r="B17" s="315" t="s">
        <v>145</v>
      </c>
      <c r="C17" s="313" t="s">
        <v>138</v>
      </c>
      <c r="D17" s="313" t="s">
        <v>138</v>
      </c>
      <c r="E17" s="313" t="s">
        <v>138</v>
      </c>
      <c r="F17" s="313" t="s">
        <v>138</v>
      </c>
      <c r="G17" s="316">
        <v>49.1</v>
      </c>
      <c r="H17" s="316">
        <v>15</v>
      </c>
      <c r="I17" s="313" t="s">
        <v>138</v>
      </c>
      <c r="J17" s="313" t="s">
        <v>138</v>
      </c>
      <c r="K17" s="317">
        <v>0</v>
      </c>
      <c r="L17" s="317">
        <v>0</v>
      </c>
      <c r="M17" s="317">
        <v>0</v>
      </c>
      <c r="N17" s="317">
        <v>0</v>
      </c>
      <c r="O17" s="308"/>
    </row>
    <row r="18" spans="1:15">
      <c r="A18" s="318"/>
      <c r="B18" s="315" t="s">
        <v>146</v>
      </c>
      <c r="C18" s="313" t="s">
        <v>138</v>
      </c>
      <c r="D18" s="313" t="s">
        <v>138</v>
      </c>
      <c r="E18" s="313" t="s">
        <v>138</v>
      </c>
      <c r="F18" s="313" t="s">
        <v>138</v>
      </c>
      <c r="G18" s="316">
        <v>49.1</v>
      </c>
      <c r="H18" s="316">
        <v>15</v>
      </c>
      <c r="I18" s="313" t="s">
        <v>138</v>
      </c>
      <c r="J18" s="313" t="s">
        <v>138</v>
      </c>
      <c r="K18" s="317">
        <v>0</v>
      </c>
      <c r="L18" s="317">
        <v>0</v>
      </c>
      <c r="M18" s="317">
        <v>0</v>
      </c>
      <c r="N18" s="317">
        <v>0</v>
      </c>
      <c r="O18" s="308"/>
    </row>
    <row r="19" spans="1:15">
      <c r="A19" s="318"/>
      <c r="B19" s="315" t="s">
        <v>147</v>
      </c>
      <c r="C19" s="313" t="s">
        <v>138</v>
      </c>
      <c r="D19" s="313" t="s">
        <v>138</v>
      </c>
      <c r="E19" s="313" t="s">
        <v>138</v>
      </c>
      <c r="F19" s="313" t="s">
        <v>138</v>
      </c>
      <c r="G19" s="316">
        <v>49.1</v>
      </c>
      <c r="H19" s="316">
        <v>15</v>
      </c>
      <c r="I19" s="313" t="s">
        <v>138</v>
      </c>
      <c r="J19" s="313" t="s">
        <v>138</v>
      </c>
      <c r="K19" s="317">
        <v>8.9999999999999993E-3</v>
      </c>
      <c r="L19" s="317">
        <v>8.9999999999999993E-3</v>
      </c>
      <c r="M19" s="317">
        <v>8.9999999999999993E-3</v>
      </c>
      <c r="N19" s="317">
        <v>8.9999999999999993E-3</v>
      </c>
      <c r="O19" s="308"/>
    </row>
    <row r="20" spans="1:15">
      <c r="A20" s="319"/>
      <c r="B20" s="320"/>
      <c r="C20" s="313"/>
      <c r="D20" s="313"/>
      <c r="E20" s="316"/>
      <c r="F20" s="316"/>
      <c r="G20" s="316"/>
      <c r="H20" s="316"/>
      <c r="I20" s="313"/>
      <c r="J20" s="313"/>
      <c r="K20" s="316"/>
      <c r="L20" s="316"/>
      <c r="M20" s="316"/>
      <c r="N20" s="316"/>
      <c r="O20" s="308"/>
    </row>
    <row r="21" spans="1:15">
      <c r="A21" s="316"/>
      <c r="B21" s="321" t="s">
        <v>28</v>
      </c>
      <c r="C21" s="313"/>
      <c r="D21" s="313"/>
      <c r="E21" s="322"/>
      <c r="F21" s="322"/>
      <c r="G21" s="322"/>
      <c r="H21" s="322"/>
      <c r="I21" s="313"/>
      <c r="J21" s="313"/>
      <c r="K21" s="323">
        <v>0.13700000000000001</v>
      </c>
      <c r="L21" s="323">
        <v>0.14600000000000002</v>
      </c>
      <c r="M21" s="323">
        <v>0.14600000000000002</v>
      </c>
      <c r="N21" s="323">
        <v>0.13700000000000001</v>
      </c>
      <c r="O21" s="308"/>
    </row>
    <row r="22" spans="1:15">
      <c r="A22" s="314"/>
      <c r="B22" s="321"/>
      <c r="C22" s="313"/>
      <c r="D22" s="313"/>
      <c r="E22" s="322"/>
      <c r="F22" s="322"/>
      <c r="G22" s="322"/>
      <c r="H22" s="322"/>
      <c r="I22" s="313"/>
      <c r="J22" s="313"/>
      <c r="K22" s="323"/>
      <c r="L22" s="323"/>
      <c r="M22" s="323"/>
      <c r="N22" s="323"/>
      <c r="O22" s="308"/>
    </row>
    <row r="23" spans="1:15">
      <c r="A23" s="314" t="s">
        <v>148</v>
      </c>
      <c r="B23" s="315" t="s">
        <v>118</v>
      </c>
      <c r="C23" s="313" t="s">
        <v>138</v>
      </c>
      <c r="D23" s="313" t="s">
        <v>138</v>
      </c>
      <c r="E23" s="316">
        <v>46.6</v>
      </c>
      <c r="F23" s="316">
        <v>0.3</v>
      </c>
      <c r="G23" s="316">
        <v>48.7</v>
      </c>
      <c r="H23" s="316">
        <v>65</v>
      </c>
      <c r="I23" s="313" t="s">
        <v>138</v>
      </c>
      <c r="J23" s="313" t="s">
        <v>138</v>
      </c>
      <c r="K23" s="317">
        <v>2.1930000000000001</v>
      </c>
      <c r="L23" s="317">
        <v>2.2040000000000002</v>
      </c>
      <c r="M23" s="317">
        <v>2.1840000000000002</v>
      </c>
      <c r="N23" s="317">
        <v>2.1859999999999999</v>
      </c>
      <c r="O23" s="308"/>
    </row>
    <row r="24" spans="1:15">
      <c r="A24" s="318" t="s">
        <v>149</v>
      </c>
      <c r="B24" s="315" t="s">
        <v>150</v>
      </c>
      <c r="C24" s="313" t="s">
        <v>138</v>
      </c>
      <c r="D24" s="313" t="s">
        <v>138</v>
      </c>
      <c r="E24" s="316">
        <v>46.6</v>
      </c>
      <c r="F24" s="316">
        <v>0.3</v>
      </c>
      <c r="G24" s="316">
        <v>48.7</v>
      </c>
      <c r="H24" s="316">
        <v>65</v>
      </c>
      <c r="I24" s="313" t="s">
        <v>138</v>
      </c>
      <c r="J24" s="313" t="s">
        <v>138</v>
      </c>
      <c r="K24" s="317">
        <v>0.95399999999999996</v>
      </c>
      <c r="L24" s="317">
        <v>0.95099999999999996</v>
      </c>
      <c r="M24" s="317">
        <v>0.95</v>
      </c>
      <c r="N24" s="317">
        <v>0.94699999999999995</v>
      </c>
      <c r="O24" s="308"/>
    </row>
    <row r="25" spans="1:15">
      <c r="A25" s="318"/>
      <c r="B25" s="315" t="s">
        <v>151</v>
      </c>
      <c r="C25" s="313" t="s">
        <v>138</v>
      </c>
      <c r="D25" s="313" t="s">
        <v>138</v>
      </c>
      <c r="E25" s="316">
        <v>46.6</v>
      </c>
      <c r="F25" s="316">
        <v>0.3</v>
      </c>
      <c r="G25" s="316">
        <v>48.7</v>
      </c>
      <c r="H25" s="316">
        <v>65</v>
      </c>
      <c r="I25" s="313" t="s">
        <v>138</v>
      </c>
      <c r="J25" s="313" t="s">
        <v>138</v>
      </c>
      <c r="K25" s="317">
        <v>3.5999999999999997E-2</v>
      </c>
      <c r="L25" s="317">
        <v>3.5999999999999997E-2</v>
      </c>
      <c r="M25" s="317">
        <v>3.5999999999999997E-2</v>
      </c>
      <c r="N25" s="317">
        <v>3.5999999999999997E-2</v>
      </c>
      <c r="O25" s="308"/>
    </row>
    <row r="26" spans="1:15">
      <c r="A26" s="318"/>
      <c r="B26" s="315" t="s">
        <v>122</v>
      </c>
      <c r="C26" s="313" t="s">
        <v>138</v>
      </c>
      <c r="D26" s="313" t="s">
        <v>138</v>
      </c>
      <c r="E26" s="316">
        <v>46.6</v>
      </c>
      <c r="F26" s="316">
        <v>0.3</v>
      </c>
      <c r="G26" s="316">
        <v>48.7</v>
      </c>
      <c r="H26" s="316">
        <v>65</v>
      </c>
      <c r="I26" s="313" t="s">
        <v>138</v>
      </c>
      <c r="J26" s="313" t="s">
        <v>138</v>
      </c>
      <c r="K26" s="317">
        <v>9.9000000000000005E-2</v>
      </c>
      <c r="L26" s="317">
        <v>0.125</v>
      </c>
      <c r="M26" s="317">
        <v>0.127</v>
      </c>
      <c r="N26" s="317">
        <v>0.112</v>
      </c>
      <c r="O26" s="308"/>
    </row>
    <row r="27" spans="1:15">
      <c r="A27" s="318"/>
      <c r="B27" s="315" t="s">
        <v>111</v>
      </c>
      <c r="C27" s="313" t="s">
        <v>138</v>
      </c>
      <c r="D27" s="313" t="s">
        <v>138</v>
      </c>
      <c r="E27" s="316">
        <v>46.6</v>
      </c>
      <c r="F27" s="316">
        <v>0.3</v>
      </c>
      <c r="G27" s="316">
        <v>48.7</v>
      </c>
      <c r="H27" s="316">
        <v>65</v>
      </c>
      <c r="I27" s="313" t="s">
        <v>138</v>
      </c>
      <c r="J27" s="313" t="s">
        <v>138</v>
      </c>
      <c r="K27" s="317">
        <v>0.42299999999999999</v>
      </c>
      <c r="L27" s="317">
        <v>0.42299999999999999</v>
      </c>
      <c r="M27" s="317">
        <v>0.42</v>
      </c>
      <c r="N27" s="317">
        <v>0.42199999999999999</v>
      </c>
      <c r="O27" s="308"/>
    </row>
    <row r="28" spans="1:15">
      <c r="A28" s="318"/>
      <c r="B28" s="315" t="s">
        <v>119</v>
      </c>
      <c r="C28" s="313" t="s">
        <v>138</v>
      </c>
      <c r="D28" s="313" t="s">
        <v>138</v>
      </c>
      <c r="E28" s="316">
        <v>46.6</v>
      </c>
      <c r="F28" s="316">
        <v>0.3</v>
      </c>
      <c r="G28" s="316">
        <v>48.7</v>
      </c>
      <c r="H28" s="316">
        <v>65</v>
      </c>
      <c r="I28" s="313" t="s">
        <v>138</v>
      </c>
      <c r="J28" s="313" t="s">
        <v>138</v>
      </c>
      <c r="K28" s="317">
        <v>4.0000000000000001E-3</v>
      </c>
      <c r="L28" s="317">
        <v>4.0000000000000001E-3</v>
      </c>
      <c r="M28" s="317">
        <v>4.0000000000000001E-3</v>
      </c>
      <c r="N28" s="317">
        <v>4.0000000000000001E-3</v>
      </c>
      <c r="O28" s="308"/>
    </row>
    <row r="29" spans="1:15">
      <c r="A29" s="319"/>
      <c r="B29" s="320"/>
      <c r="C29" s="316"/>
      <c r="D29" s="316"/>
      <c r="E29" s="316"/>
      <c r="F29" s="316"/>
      <c r="G29" s="316"/>
      <c r="H29" s="316"/>
      <c r="I29" s="316"/>
      <c r="J29" s="316"/>
      <c r="K29" s="317"/>
      <c r="L29" s="317"/>
      <c r="M29" s="317"/>
      <c r="N29" s="317"/>
      <c r="O29" s="308"/>
    </row>
    <row r="30" spans="1:15">
      <c r="A30" s="319"/>
      <c r="B30" s="324" t="s">
        <v>28</v>
      </c>
      <c r="C30" s="322"/>
      <c r="D30" s="322"/>
      <c r="E30" s="322"/>
      <c r="F30" s="322"/>
      <c r="G30" s="322"/>
      <c r="H30" s="322"/>
      <c r="I30" s="322"/>
      <c r="J30" s="322"/>
      <c r="K30" s="323">
        <v>3.7090000000000005</v>
      </c>
      <c r="L30" s="323">
        <v>3.7430000000000003</v>
      </c>
      <c r="M30" s="323">
        <v>3.7210000000000005</v>
      </c>
      <c r="N30" s="323">
        <v>3.7070000000000003</v>
      </c>
      <c r="O30" s="308"/>
    </row>
    <row r="31" spans="1:15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25"/>
      <c r="L31" s="325"/>
      <c r="M31" s="325"/>
      <c r="N31" s="325"/>
      <c r="O31" s="308"/>
    </row>
    <row r="32" spans="1:15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08"/>
    </row>
    <row r="33" spans="1:15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26"/>
      <c r="M33" s="311"/>
      <c r="N33" s="311"/>
      <c r="O33" s="308"/>
    </row>
    <row r="34" spans="1:15">
      <c r="A34" s="311"/>
      <c r="B34" s="311"/>
      <c r="C34" s="311"/>
      <c r="D34" s="311"/>
      <c r="E34" s="311"/>
      <c r="F34" s="311"/>
      <c r="G34" s="311"/>
      <c r="H34" s="327"/>
      <c r="I34" s="311"/>
      <c r="J34" s="311"/>
      <c r="K34" s="311"/>
      <c r="L34" s="311"/>
      <c r="M34" s="311"/>
      <c r="N34" s="311"/>
      <c r="O34" s="308"/>
    </row>
    <row r="35" spans="1:15">
      <c r="A35" s="311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08"/>
    </row>
    <row r="36" spans="1:15">
      <c r="A36" s="311"/>
      <c r="B36" s="311"/>
      <c r="C36" s="311"/>
      <c r="D36" s="311"/>
      <c r="E36" s="311"/>
      <c r="F36" s="327"/>
      <c r="G36" s="311"/>
      <c r="H36" s="311"/>
      <c r="I36" s="311"/>
      <c r="J36" s="311"/>
      <c r="K36" s="311"/>
      <c r="L36" s="311"/>
      <c r="M36" s="311"/>
      <c r="N36" s="311"/>
      <c r="O36" s="308"/>
    </row>
    <row r="37" spans="1:15">
      <c r="A37" t="s">
        <v>67</v>
      </c>
      <c r="B37" s="311"/>
      <c r="C37" s="311"/>
      <c r="D37" s="311"/>
      <c r="E37" s="311"/>
      <c r="F37" t="s">
        <v>68</v>
      </c>
      <c r="G37" s="311"/>
      <c r="H37" s="311"/>
      <c r="I37" s="311"/>
      <c r="J37" s="311"/>
      <c r="K37" s="311"/>
      <c r="L37" s="311"/>
      <c r="M37" s="311"/>
      <c r="N37" s="311"/>
      <c r="O37" s="308"/>
    </row>
    <row r="38" spans="1:15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08"/>
    </row>
    <row r="39" spans="1:15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08"/>
    </row>
    <row r="40" spans="1:15">
      <c r="A40" s="328"/>
      <c r="B40" s="329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08"/>
    </row>
    <row r="41" spans="1:15">
      <c r="A41" s="308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</row>
    <row r="42" spans="1:15">
      <c r="A42" s="308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</row>
    <row r="43" spans="1:15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</row>
    <row r="44" spans="1:15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6" sqref="AE6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s="1" customFormat="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69</v>
      </c>
      <c r="J3" s="439"/>
      <c r="K3" s="440"/>
      <c r="L3" s="438" t="s">
        <v>70</v>
      </c>
      <c r="M3" s="439"/>
      <c r="N3" s="440"/>
      <c r="O3" s="438" t="s">
        <v>71</v>
      </c>
      <c r="P3" s="439"/>
      <c r="Q3" s="440"/>
      <c r="R3" s="438" t="s">
        <v>72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404"/>
      <c r="B6" s="403" t="s">
        <v>19</v>
      </c>
      <c r="C6" s="413" t="s">
        <v>20</v>
      </c>
      <c r="D6" s="10"/>
      <c r="E6" s="431"/>
      <c r="F6" s="432"/>
      <c r="G6" s="11" t="s">
        <v>21</v>
      </c>
      <c r="H6" s="12">
        <v>4.0000000000000001E-3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/>
    </row>
    <row r="7" spans="1:31" ht="14.25" customHeight="1">
      <c r="A7" s="404"/>
      <c r="B7" s="404"/>
      <c r="C7" s="414"/>
      <c r="D7" s="20">
        <v>35</v>
      </c>
      <c r="E7" s="421">
        <v>2</v>
      </c>
      <c r="F7" s="422"/>
      <c r="G7" s="21" t="s">
        <v>24</v>
      </c>
      <c r="H7" s="22">
        <v>0.125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/>
      <c r="V7" s="30"/>
      <c r="W7" s="30"/>
      <c r="X7" s="30"/>
      <c r="Y7" s="30"/>
      <c r="Z7" s="30"/>
      <c r="AA7" s="30"/>
      <c r="AB7" s="30"/>
      <c r="AC7" s="30"/>
    </row>
    <row r="8" spans="1:31" ht="14.25" customHeight="1" thickBot="1">
      <c r="A8" s="404"/>
      <c r="B8" s="404"/>
      <c r="C8" s="414"/>
      <c r="D8" s="31">
        <v>6</v>
      </c>
      <c r="E8" s="433"/>
      <c r="F8" s="434"/>
      <c r="G8" s="32"/>
      <c r="H8" s="33"/>
      <c r="I8" s="39"/>
      <c r="J8" s="35">
        <v>0.33900000000000002</v>
      </c>
      <c r="K8" s="36">
        <v>0.128</v>
      </c>
      <c r="L8" s="37"/>
      <c r="M8" s="38">
        <v>0.35</v>
      </c>
      <c r="N8" s="36">
        <v>0.13</v>
      </c>
      <c r="O8" s="39"/>
      <c r="P8" s="35">
        <v>0.37</v>
      </c>
      <c r="Q8" s="36">
        <v>0.15</v>
      </c>
      <c r="R8" s="39"/>
      <c r="S8" s="40">
        <v>0.36199999999999999</v>
      </c>
      <c r="T8" s="36">
        <v>0.14399999999999999</v>
      </c>
      <c r="U8" s="18"/>
      <c r="V8" s="41"/>
      <c r="W8" s="42"/>
      <c r="X8" s="41"/>
      <c r="Y8" s="42"/>
      <c r="Z8" s="41"/>
      <c r="AA8" s="42"/>
      <c r="AB8" s="41"/>
      <c r="AC8" s="42"/>
    </row>
    <row r="9" spans="1:31" ht="14.25" customHeight="1" thickBot="1">
      <c r="A9" s="404"/>
      <c r="B9" s="404"/>
      <c r="C9" s="415"/>
      <c r="D9" s="43" t="s">
        <v>25</v>
      </c>
      <c r="E9" s="425"/>
      <c r="F9" s="426"/>
      <c r="G9" s="426"/>
      <c r="H9" s="427"/>
      <c r="I9" s="49"/>
      <c r="J9" s="45"/>
      <c r="K9" s="46"/>
      <c r="L9" s="47"/>
      <c r="M9" s="45"/>
      <c r="N9" s="48"/>
      <c r="O9" s="49"/>
      <c r="P9" s="45"/>
      <c r="Q9" s="46"/>
      <c r="R9" s="49"/>
      <c r="S9" s="48"/>
      <c r="T9" s="45"/>
      <c r="U9" s="50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26</v>
      </c>
      <c r="D10" s="52"/>
      <c r="E10" s="419"/>
      <c r="F10" s="420"/>
      <c r="G10" s="53" t="s">
        <v>21</v>
      </c>
      <c r="H10" s="12">
        <v>4.0000000000000001E-3</v>
      </c>
      <c r="I10" s="1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4"/>
    </row>
    <row r="11" spans="1:31" ht="14.25" customHeight="1">
      <c r="A11" s="404"/>
      <c r="B11" s="404"/>
      <c r="C11" s="414"/>
      <c r="D11" s="20">
        <v>35</v>
      </c>
      <c r="E11" s="421">
        <v>2</v>
      </c>
      <c r="F11" s="422"/>
      <c r="G11" s="21" t="s">
        <v>24</v>
      </c>
      <c r="H11" s="22">
        <v>0.125</v>
      </c>
      <c r="I11" s="23"/>
      <c r="J11" s="27"/>
      <c r="K11" s="29"/>
      <c r="L11" s="26"/>
      <c r="M11" s="27"/>
      <c r="N11" s="28"/>
      <c r="O11" s="23"/>
      <c r="P11" s="27"/>
      <c r="Q11" s="29"/>
      <c r="R11" s="23"/>
      <c r="S11" s="28"/>
      <c r="T11" s="27"/>
      <c r="U11" s="18"/>
      <c r="V11" s="30"/>
      <c r="W11" s="30"/>
      <c r="X11" s="30"/>
      <c r="Y11" s="30"/>
      <c r="Z11" s="30"/>
      <c r="AA11" s="30"/>
      <c r="AB11" s="30"/>
      <c r="AC11" s="30"/>
    </row>
    <row r="12" spans="1:31" ht="14.25" customHeight="1" thickBot="1">
      <c r="A12" s="404"/>
      <c r="B12" s="404"/>
      <c r="C12" s="414"/>
      <c r="D12" s="31">
        <v>6</v>
      </c>
      <c r="E12" s="423"/>
      <c r="F12" s="424"/>
      <c r="G12" s="56"/>
      <c r="H12" s="57"/>
      <c r="I12" s="39"/>
      <c r="J12" s="38">
        <v>0.216</v>
      </c>
      <c r="K12" s="36">
        <v>0.14399999999999999</v>
      </c>
      <c r="L12" s="37"/>
      <c r="M12" s="38">
        <v>0.23499999999999999</v>
      </c>
      <c r="N12" s="36">
        <v>0.14399999999999999</v>
      </c>
      <c r="O12" s="39"/>
      <c r="P12" s="38">
        <v>0.216</v>
      </c>
      <c r="Q12" s="36">
        <v>0.11799999999999999</v>
      </c>
      <c r="R12" s="39"/>
      <c r="S12" s="40">
        <v>0.216</v>
      </c>
      <c r="T12" s="36">
        <v>0.12</v>
      </c>
      <c r="U12" s="18"/>
      <c r="V12" s="41"/>
      <c r="W12" s="42"/>
      <c r="X12" s="41"/>
      <c r="Y12" s="42"/>
      <c r="Z12" s="41"/>
      <c r="AA12" s="42"/>
      <c r="AB12" s="41"/>
      <c r="AC12" s="42"/>
    </row>
    <row r="13" spans="1:31" ht="14.25" customHeight="1" thickBot="1">
      <c r="A13" s="404"/>
      <c r="B13" s="404"/>
      <c r="C13" s="415"/>
      <c r="D13" s="43" t="s">
        <v>25</v>
      </c>
      <c r="E13" s="425"/>
      <c r="F13" s="426"/>
      <c r="G13" s="426"/>
      <c r="H13" s="427"/>
      <c r="I13" s="49"/>
      <c r="J13" s="45"/>
      <c r="K13" s="46"/>
      <c r="L13" s="47"/>
      <c r="M13" s="45"/>
      <c r="N13" s="48"/>
      <c r="O13" s="49"/>
      <c r="P13" s="45"/>
      <c r="Q13" s="46"/>
      <c r="R13" s="49"/>
      <c r="S13" s="48"/>
      <c r="T13" s="45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11" t="s">
        <v>21</v>
      </c>
      <c r="H14" s="58"/>
      <c r="I14" s="64"/>
      <c r="J14" s="60"/>
      <c r="K14" s="61"/>
      <c r="L14" s="62"/>
      <c r="M14" s="60"/>
      <c r="N14" s="63"/>
      <c r="O14" s="64"/>
      <c r="P14" s="60"/>
      <c r="Q14" s="61"/>
      <c r="R14" s="64"/>
      <c r="S14" s="65"/>
      <c r="T14" s="60"/>
    </row>
    <row r="15" spans="1:31" ht="14.25" customHeight="1">
      <c r="A15" s="404"/>
      <c r="B15" s="404"/>
      <c r="C15" s="414"/>
      <c r="D15" s="20"/>
      <c r="E15" s="365"/>
      <c r="F15" s="367"/>
      <c r="G15" s="66" t="s">
        <v>24</v>
      </c>
      <c r="H15" s="67"/>
      <c r="I15" s="73"/>
      <c r="J15" s="69"/>
      <c r="K15" s="70"/>
      <c r="L15" s="71"/>
      <c r="M15" s="69"/>
      <c r="N15" s="72"/>
      <c r="O15" s="73"/>
      <c r="P15" s="69"/>
      <c r="Q15" s="74"/>
      <c r="R15" s="73"/>
      <c r="S15" s="72"/>
      <c r="T15" s="69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76"/>
      <c r="K16" s="77"/>
      <c r="L16" s="78"/>
      <c r="M16" s="76"/>
      <c r="N16" s="79"/>
      <c r="O16" s="80"/>
      <c r="P16" s="76"/>
      <c r="Q16" s="77"/>
      <c r="R16" s="80"/>
      <c r="S16" s="79"/>
      <c r="T16" s="76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82"/>
      <c r="K17" s="83"/>
      <c r="L17" s="84"/>
      <c r="M17" s="82"/>
      <c r="N17" s="85"/>
      <c r="O17" s="86"/>
      <c r="P17" s="82"/>
      <c r="Q17" s="83"/>
      <c r="R17" s="86"/>
      <c r="S17" s="85"/>
      <c r="T17" s="82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11" t="s">
        <v>21</v>
      </c>
      <c r="H18" s="58"/>
      <c r="I18" s="64"/>
      <c r="J18" s="60"/>
      <c r="K18" s="61"/>
      <c r="L18" s="62"/>
      <c r="M18" s="60"/>
      <c r="N18" s="65"/>
      <c r="O18" s="64"/>
      <c r="P18" s="60"/>
      <c r="Q18" s="61"/>
      <c r="R18" s="64"/>
      <c r="S18" s="65"/>
      <c r="T18" s="60"/>
    </row>
    <row r="19" spans="1:20" ht="14.25" customHeight="1">
      <c r="A19" s="404"/>
      <c r="B19" s="404"/>
      <c r="C19" s="414"/>
      <c r="D19" s="20"/>
      <c r="E19" s="365"/>
      <c r="F19" s="367"/>
      <c r="G19" s="66" t="s">
        <v>24</v>
      </c>
      <c r="H19" s="67"/>
      <c r="I19" s="73"/>
      <c r="J19" s="69"/>
      <c r="K19" s="70"/>
      <c r="L19" s="71"/>
      <c r="M19" s="69"/>
      <c r="N19" s="72"/>
      <c r="O19" s="73"/>
      <c r="P19" s="69"/>
      <c r="Q19" s="70"/>
      <c r="R19" s="73"/>
      <c r="S19" s="72"/>
      <c r="T19" s="69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76"/>
      <c r="K20" s="77"/>
      <c r="L20" s="78"/>
      <c r="M20" s="76"/>
      <c r="N20" s="79"/>
      <c r="O20" s="80"/>
      <c r="P20" s="76"/>
      <c r="Q20" s="77"/>
      <c r="R20" s="80"/>
      <c r="S20" s="79"/>
      <c r="T20" s="76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82"/>
      <c r="K21" s="83"/>
      <c r="L21" s="84"/>
      <c r="M21" s="82"/>
      <c r="N21" s="85"/>
      <c r="O21" s="86"/>
      <c r="P21" s="82"/>
      <c r="Q21" s="83"/>
      <c r="R21" s="86"/>
      <c r="S21" s="85"/>
      <c r="T21" s="82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60"/>
      <c r="K22" s="61"/>
      <c r="L22" s="62"/>
      <c r="M22" s="60"/>
      <c r="N22" s="65"/>
      <c r="O22" s="64"/>
      <c r="P22" s="60"/>
      <c r="Q22" s="61"/>
      <c r="R22" s="64"/>
      <c r="S22" s="65"/>
      <c r="T22" s="60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94"/>
      <c r="K23" s="95"/>
      <c r="L23" s="96"/>
      <c r="M23" s="94"/>
      <c r="N23" s="97"/>
      <c r="O23" s="98"/>
      <c r="P23" s="94"/>
      <c r="Q23" s="95"/>
      <c r="R23" s="98"/>
      <c r="S23" s="97"/>
      <c r="T23" s="94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0.55500000000000005</v>
      </c>
      <c r="K24" s="102">
        <v>0.27200000000000002</v>
      </c>
      <c r="L24" s="103"/>
      <c r="M24" s="104">
        <v>0.58499999999999996</v>
      </c>
      <c r="N24" s="104">
        <v>0.27400000000000002</v>
      </c>
      <c r="O24" s="105"/>
      <c r="P24" s="104">
        <v>0.58599999999999997</v>
      </c>
      <c r="Q24" s="104">
        <v>0.26800000000000002</v>
      </c>
      <c r="R24" s="105"/>
      <c r="S24" s="106">
        <v>0.57799999999999996</v>
      </c>
      <c r="T24" s="104">
        <v>0.26400000000000001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/>
      <c r="J26" s="6"/>
      <c r="K26" s="7"/>
      <c r="L26" s="5"/>
      <c r="M26" s="6"/>
      <c r="N26" s="7"/>
      <c r="O26" s="5"/>
      <c r="P26" s="6"/>
      <c r="Q26" s="7"/>
      <c r="R26" s="5"/>
      <c r="S26" s="6"/>
      <c r="T26" s="7"/>
    </row>
    <row r="27" spans="1:20" ht="14.25" customHeight="1">
      <c r="A27" s="404"/>
      <c r="B27" s="404"/>
      <c r="C27" s="409" t="s">
        <v>38</v>
      </c>
      <c r="D27" s="410"/>
      <c r="E27" s="107"/>
      <c r="F27" s="108"/>
      <c r="G27" s="108"/>
      <c r="H27" s="109"/>
      <c r="I27" s="110">
        <v>40</v>
      </c>
      <c r="J27" s="111"/>
      <c r="K27" s="112"/>
      <c r="L27" s="113">
        <v>40</v>
      </c>
      <c r="M27" s="111"/>
      <c r="N27" s="114"/>
      <c r="O27" s="110">
        <v>40</v>
      </c>
      <c r="P27" s="111"/>
      <c r="Q27" s="112"/>
      <c r="R27" s="110">
        <v>40</v>
      </c>
      <c r="S27" s="114"/>
      <c r="T27" s="112"/>
    </row>
    <row r="28" spans="1:20" ht="14.25" customHeight="1">
      <c r="A28" s="404"/>
      <c r="B28" s="404"/>
      <c r="C28" s="397" t="s">
        <v>39</v>
      </c>
      <c r="D28" s="398"/>
      <c r="E28" s="115"/>
      <c r="F28" s="116"/>
      <c r="G28" s="116"/>
      <c r="H28" s="117"/>
      <c r="I28" s="23"/>
      <c r="J28" s="27"/>
      <c r="K28" s="29"/>
      <c r="L28" s="26"/>
      <c r="M28" s="27"/>
      <c r="N28" s="28"/>
      <c r="O28" s="23"/>
      <c r="P28" s="27"/>
      <c r="Q28" s="29"/>
      <c r="R28" s="23"/>
      <c r="S28" s="28"/>
      <c r="T28" s="29"/>
    </row>
    <row r="29" spans="1:20" ht="14.25" customHeight="1">
      <c r="A29" s="404"/>
      <c r="B29" s="404"/>
      <c r="C29" s="397" t="s">
        <v>40</v>
      </c>
      <c r="D29" s="398"/>
      <c r="E29" s="115"/>
      <c r="F29" s="116"/>
      <c r="G29" s="116"/>
      <c r="H29" s="117"/>
      <c r="I29" s="23"/>
      <c r="J29" s="27">
        <v>0</v>
      </c>
      <c r="K29" s="29"/>
      <c r="L29" s="26"/>
      <c r="M29" s="27">
        <v>0</v>
      </c>
      <c r="N29" s="28"/>
      <c r="O29" s="23"/>
      <c r="P29" s="27">
        <v>0</v>
      </c>
      <c r="Q29" s="29"/>
      <c r="R29" s="23"/>
      <c r="S29" s="27">
        <v>0</v>
      </c>
      <c r="T29" s="29"/>
    </row>
    <row r="30" spans="1:20" ht="14.25" customHeight="1">
      <c r="A30" s="404"/>
      <c r="B30" s="404"/>
      <c r="C30" s="397" t="s">
        <v>41</v>
      </c>
      <c r="D30" s="398"/>
      <c r="E30" s="115"/>
      <c r="F30" s="116"/>
      <c r="G30" s="116"/>
      <c r="H30" s="117"/>
      <c r="I30" s="23"/>
      <c r="J30" s="27">
        <v>1.7000000000000001E-2</v>
      </c>
      <c r="K30" s="29"/>
      <c r="L30" s="26"/>
      <c r="M30" s="27">
        <v>1.7000000000000001E-2</v>
      </c>
      <c r="N30" s="28"/>
      <c r="O30" s="23"/>
      <c r="P30" s="27">
        <v>1.7000000000000001E-2</v>
      </c>
      <c r="Q30" s="29"/>
      <c r="R30" s="23"/>
      <c r="S30" s="27">
        <v>1.7000000000000001E-2</v>
      </c>
      <c r="T30" s="29"/>
    </row>
    <row r="31" spans="1:20" s="126" customFormat="1" ht="14.25" customHeight="1">
      <c r="A31" s="404"/>
      <c r="B31" s="404"/>
      <c r="C31" s="411" t="s">
        <v>42</v>
      </c>
      <c r="D31" s="412"/>
      <c r="E31" s="118"/>
      <c r="F31" s="119"/>
      <c r="G31" s="119"/>
      <c r="H31" s="120"/>
      <c r="I31" s="121"/>
      <c r="J31" s="122">
        <v>6.0000000000000001E-3</v>
      </c>
      <c r="K31" s="123"/>
      <c r="L31" s="124"/>
      <c r="M31" s="122">
        <v>4.0000000000000001E-3</v>
      </c>
      <c r="N31" s="125"/>
      <c r="O31" s="121"/>
      <c r="P31" s="122">
        <v>4.0000000000000001E-3</v>
      </c>
      <c r="Q31" s="123"/>
      <c r="R31" s="121"/>
      <c r="S31" s="125">
        <v>6.0000000000000001E-3</v>
      </c>
      <c r="T31" s="123"/>
    </row>
    <row r="32" spans="1:20" ht="14.25" customHeight="1">
      <c r="A32" s="404"/>
      <c r="B32" s="404"/>
      <c r="C32" s="397" t="s">
        <v>43</v>
      </c>
      <c r="D32" s="398"/>
      <c r="E32" s="115"/>
      <c r="F32" s="116"/>
      <c r="G32" s="116"/>
      <c r="H32" s="117"/>
      <c r="I32" s="23"/>
      <c r="J32" s="27">
        <v>0.32400000000000001</v>
      </c>
      <c r="K32" s="29"/>
      <c r="L32" s="26"/>
      <c r="M32" s="27">
        <v>0.32400000000000001</v>
      </c>
      <c r="N32" s="28"/>
      <c r="O32" s="23"/>
      <c r="P32" s="27">
        <v>0.34799999999999998</v>
      </c>
      <c r="Q32" s="29"/>
      <c r="R32" s="23"/>
      <c r="S32" s="28">
        <v>0.34799999999999998</v>
      </c>
      <c r="T32" s="29"/>
    </row>
    <row r="33" spans="1:20" ht="14.25" customHeight="1">
      <c r="A33" s="404"/>
      <c r="B33" s="404"/>
      <c r="C33" s="397" t="s">
        <v>44</v>
      </c>
      <c r="D33" s="398"/>
      <c r="E33" s="115"/>
      <c r="F33" s="116"/>
      <c r="G33" s="27"/>
      <c r="H33" s="117"/>
      <c r="I33" s="23"/>
      <c r="J33" s="27">
        <v>0.16700000000000001</v>
      </c>
      <c r="K33" s="29"/>
      <c r="L33" s="26"/>
      <c r="M33" s="27">
        <v>0.191</v>
      </c>
      <c r="N33" s="28"/>
      <c r="O33" s="23"/>
      <c r="P33" s="27">
        <v>0.16700000000000001</v>
      </c>
      <c r="Q33" s="29"/>
      <c r="R33" s="23"/>
      <c r="S33" s="28">
        <v>0.191</v>
      </c>
      <c r="T33" s="29"/>
    </row>
    <row r="34" spans="1:20" ht="14.25" customHeight="1">
      <c r="A34" s="404"/>
      <c r="B34" s="404"/>
      <c r="C34" s="397" t="s">
        <v>45</v>
      </c>
      <c r="D34" s="398"/>
      <c r="E34" s="115"/>
      <c r="F34" s="116"/>
      <c r="G34" s="116"/>
      <c r="H34" s="117"/>
      <c r="I34" s="23"/>
      <c r="J34" s="27">
        <v>4.5999999999999999E-2</v>
      </c>
      <c r="K34" s="29"/>
      <c r="L34" s="26"/>
      <c r="M34" s="27">
        <v>4.5999999999999999E-2</v>
      </c>
      <c r="N34" s="28"/>
      <c r="O34" s="23"/>
      <c r="P34" s="27">
        <v>4.5999999999999999E-2</v>
      </c>
      <c r="Q34" s="29"/>
      <c r="R34" s="23"/>
      <c r="S34" s="27">
        <v>4.5999999999999999E-2</v>
      </c>
      <c r="T34" s="29"/>
    </row>
    <row r="35" spans="1:20" ht="14.25" customHeight="1">
      <c r="A35" s="404"/>
      <c r="B35" s="404"/>
      <c r="C35" s="397" t="s">
        <v>46</v>
      </c>
      <c r="D35" s="398"/>
      <c r="E35" s="115"/>
      <c r="F35" s="116"/>
      <c r="G35" s="116"/>
      <c r="H35" s="117"/>
      <c r="I35" s="23"/>
      <c r="J35" s="27"/>
      <c r="K35" s="29"/>
      <c r="L35" s="26"/>
      <c r="M35" s="27"/>
      <c r="N35" s="28"/>
      <c r="O35" s="23"/>
      <c r="P35" s="27"/>
      <c r="Q35" s="29"/>
      <c r="R35" s="23"/>
      <c r="S35" s="28"/>
      <c r="T35" s="29"/>
    </row>
    <row r="36" spans="1:20" ht="14.25" customHeight="1">
      <c r="A36" s="404"/>
      <c r="B36" s="404"/>
      <c r="C36" s="399" t="s">
        <v>47</v>
      </c>
      <c r="D36" s="400"/>
      <c r="E36" s="115"/>
      <c r="F36" s="116"/>
      <c r="G36" s="116"/>
      <c r="H36" s="117"/>
      <c r="I36" s="23"/>
      <c r="J36" s="27"/>
      <c r="K36" s="29"/>
      <c r="L36" s="26"/>
      <c r="M36" s="27"/>
      <c r="N36" s="28"/>
      <c r="O36" s="23"/>
      <c r="P36" s="27"/>
      <c r="Q36" s="29"/>
      <c r="R36" s="23"/>
      <c r="S36" s="28"/>
      <c r="T36" s="29"/>
    </row>
    <row r="37" spans="1:20" ht="14.25" customHeight="1">
      <c r="A37" s="404"/>
      <c r="B37" s="404"/>
      <c r="C37" s="399" t="s">
        <v>48</v>
      </c>
      <c r="D37" s="400"/>
      <c r="E37" s="115"/>
      <c r="F37" s="116"/>
      <c r="G37" s="116"/>
      <c r="H37" s="117"/>
      <c r="I37" s="23"/>
      <c r="J37" s="27"/>
      <c r="K37" s="29"/>
      <c r="L37" s="26"/>
      <c r="M37" s="27"/>
      <c r="N37" s="28"/>
      <c r="O37" s="23"/>
      <c r="P37" s="27"/>
      <c r="Q37" s="29"/>
      <c r="R37" s="23"/>
      <c r="S37" s="28"/>
      <c r="T37" s="29"/>
    </row>
    <row r="38" spans="1:20" ht="14.25" customHeight="1">
      <c r="A38" s="404"/>
      <c r="B38" s="404"/>
      <c r="C38" s="401"/>
      <c r="D38" s="402"/>
      <c r="E38" s="71"/>
      <c r="F38" s="69"/>
      <c r="G38" s="69"/>
      <c r="H38" s="72"/>
      <c r="I38" s="127"/>
      <c r="J38" s="128"/>
      <c r="K38" s="74"/>
      <c r="L38" s="129"/>
      <c r="M38" s="128"/>
      <c r="N38" s="130"/>
      <c r="O38" s="127"/>
      <c r="P38" s="128"/>
      <c r="Q38" s="74"/>
      <c r="R38" s="127"/>
      <c r="S38" s="130"/>
      <c r="T38" s="74"/>
    </row>
    <row r="39" spans="1:20" ht="14.25" customHeight="1">
      <c r="A39" s="404"/>
      <c r="B39" s="404"/>
      <c r="C39" s="365"/>
      <c r="D39" s="367"/>
      <c r="E39" s="71"/>
      <c r="F39" s="69"/>
      <c r="G39" s="69"/>
      <c r="H39" s="72"/>
      <c r="I39" s="127"/>
      <c r="J39" s="128"/>
      <c r="K39" s="74"/>
      <c r="L39" s="129"/>
      <c r="M39" s="128"/>
      <c r="N39" s="130"/>
      <c r="O39" s="127"/>
      <c r="P39" s="128"/>
      <c r="Q39" s="74"/>
      <c r="R39" s="127"/>
      <c r="S39" s="130"/>
      <c r="T39" s="74"/>
    </row>
    <row r="40" spans="1:20" ht="14.25" customHeight="1">
      <c r="A40" s="404"/>
      <c r="B40" s="404"/>
      <c r="C40" s="365"/>
      <c r="D40" s="367"/>
      <c r="E40" s="71"/>
      <c r="F40" s="69"/>
      <c r="G40" s="69"/>
      <c r="H40" s="72"/>
      <c r="I40" s="127"/>
      <c r="J40" s="128"/>
      <c r="K40" s="74"/>
      <c r="L40" s="129"/>
      <c r="M40" s="128"/>
      <c r="N40" s="130"/>
      <c r="O40" s="127"/>
      <c r="P40" s="128"/>
      <c r="Q40" s="74"/>
      <c r="R40" s="127"/>
      <c r="S40" s="130"/>
      <c r="T40" s="74"/>
    </row>
    <row r="41" spans="1:20" ht="14.25" customHeight="1">
      <c r="A41" s="404"/>
      <c r="B41" s="404"/>
      <c r="C41" s="365"/>
      <c r="D41" s="367"/>
      <c r="E41" s="71"/>
      <c r="F41" s="69"/>
      <c r="G41" s="69"/>
      <c r="H41" s="72"/>
      <c r="I41" s="127"/>
      <c r="J41" s="128"/>
      <c r="K41" s="74"/>
      <c r="L41" s="129"/>
      <c r="M41" s="128"/>
      <c r="N41" s="130"/>
      <c r="O41" s="127"/>
      <c r="P41" s="128"/>
      <c r="Q41" s="74"/>
      <c r="R41" s="127"/>
      <c r="S41" s="130"/>
      <c r="T41" s="74"/>
    </row>
    <row r="42" spans="1:20" ht="14.25" customHeight="1">
      <c r="A42" s="404"/>
      <c r="B42" s="404"/>
      <c r="C42" s="365"/>
      <c r="D42" s="367"/>
      <c r="E42" s="71"/>
      <c r="F42" s="69"/>
      <c r="G42" s="69"/>
      <c r="H42" s="72"/>
      <c r="I42" s="127"/>
      <c r="J42" s="128"/>
      <c r="K42" s="74"/>
      <c r="L42" s="129"/>
      <c r="M42" s="128"/>
      <c r="N42" s="130"/>
      <c r="O42" s="127"/>
      <c r="P42" s="128"/>
      <c r="Q42" s="74"/>
      <c r="R42" s="127"/>
      <c r="S42" s="130"/>
      <c r="T42" s="74"/>
    </row>
    <row r="43" spans="1:20" ht="14.25" customHeight="1">
      <c r="A43" s="404"/>
      <c r="B43" s="404"/>
      <c r="C43" s="365"/>
      <c r="D43" s="367"/>
      <c r="E43" s="71"/>
      <c r="F43" s="69"/>
      <c r="G43" s="69"/>
      <c r="H43" s="72"/>
      <c r="I43" s="127"/>
      <c r="J43" s="128"/>
      <c r="K43" s="74"/>
      <c r="L43" s="129"/>
      <c r="M43" s="128"/>
      <c r="N43" s="130"/>
      <c r="O43" s="127"/>
      <c r="P43" s="128"/>
      <c r="Q43" s="74"/>
      <c r="R43" s="127"/>
      <c r="S43" s="130"/>
      <c r="T43" s="74"/>
    </row>
    <row r="44" spans="1:20" ht="14.25" customHeight="1">
      <c r="A44" s="404"/>
      <c r="B44" s="404"/>
      <c r="C44" s="365"/>
      <c r="D44" s="367"/>
      <c r="E44" s="71"/>
      <c r="F44" s="69"/>
      <c r="G44" s="69"/>
      <c r="H44" s="72"/>
      <c r="I44" s="127"/>
      <c r="J44" s="128"/>
      <c r="K44" s="74"/>
      <c r="L44" s="129"/>
      <c r="M44" s="128"/>
      <c r="N44" s="130"/>
      <c r="O44" s="127"/>
      <c r="P44" s="128"/>
      <c r="Q44" s="74"/>
      <c r="R44" s="127"/>
      <c r="S44" s="130"/>
      <c r="T44" s="74"/>
    </row>
    <row r="45" spans="1:20" ht="14.25" customHeight="1">
      <c r="A45" s="404"/>
      <c r="B45" s="404"/>
      <c r="C45" s="365"/>
      <c r="D45" s="367"/>
      <c r="E45" s="71"/>
      <c r="F45" s="69"/>
      <c r="G45" s="69"/>
      <c r="H45" s="72"/>
      <c r="I45" s="127"/>
      <c r="J45" s="128"/>
      <c r="K45" s="74"/>
      <c r="L45" s="129"/>
      <c r="M45" s="128"/>
      <c r="N45" s="130"/>
      <c r="O45" s="127"/>
      <c r="P45" s="128"/>
      <c r="Q45" s="74"/>
      <c r="R45" s="127"/>
      <c r="S45" s="130"/>
      <c r="T45" s="74"/>
    </row>
    <row r="46" spans="1:20" ht="14.25" customHeight="1">
      <c r="A46" s="404"/>
      <c r="B46" s="404"/>
      <c r="C46" s="365"/>
      <c r="D46" s="367"/>
      <c r="E46" s="71"/>
      <c r="F46" s="69"/>
      <c r="G46" s="69"/>
      <c r="H46" s="72"/>
      <c r="I46" s="127"/>
      <c r="J46" s="128"/>
      <c r="K46" s="74"/>
      <c r="L46" s="129"/>
      <c r="M46" s="128"/>
      <c r="N46" s="130"/>
      <c r="O46" s="127"/>
      <c r="P46" s="128"/>
      <c r="Q46" s="74"/>
      <c r="R46" s="127"/>
      <c r="S46" s="130"/>
      <c r="T46" s="74"/>
    </row>
    <row r="47" spans="1:20" ht="14.25" customHeight="1">
      <c r="A47" s="404"/>
      <c r="B47" s="404"/>
      <c r="C47" s="365"/>
      <c r="D47" s="367"/>
      <c r="E47" s="71"/>
      <c r="F47" s="69"/>
      <c r="G47" s="69"/>
      <c r="H47" s="72"/>
      <c r="I47" s="127"/>
      <c r="J47" s="128"/>
      <c r="K47" s="74"/>
      <c r="L47" s="129"/>
      <c r="M47" s="128"/>
      <c r="N47" s="130"/>
      <c r="O47" s="127"/>
      <c r="P47" s="128"/>
      <c r="Q47" s="74"/>
      <c r="R47" s="127"/>
      <c r="S47" s="130"/>
      <c r="T47" s="74"/>
    </row>
    <row r="48" spans="1:20" ht="14.25" customHeight="1">
      <c r="A48" s="404"/>
      <c r="B48" s="404"/>
      <c r="C48" s="365"/>
      <c r="D48" s="367"/>
      <c r="E48" s="71"/>
      <c r="F48" s="69"/>
      <c r="G48" s="69"/>
      <c r="H48" s="72"/>
      <c r="I48" s="127"/>
      <c r="J48" s="128"/>
      <c r="K48" s="74"/>
      <c r="L48" s="129"/>
      <c r="M48" s="128"/>
      <c r="N48" s="130"/>
      <c r="O48" s="127"/>
      <c r="P48" s="128"/>
      <c r="Q48" s="74"/>
      <c r="R48" s="127"/>
      <c r="S48" s="130"/>
      <c r="T48" s="74"/>
    </row>
    <row r="49" spans="1:23" ht="14.25" customHeight="1">
      <c r="A49" s="404"/>
      <c r="B49" s="404"/>
      <c r="C49" s="365"/>
      <c r="D49" s="367"/>
      <c r="E49" s="71"/>
      <c r="F49" s="69"/>
      <c r="G49" s="69"/>
      <c r="H49" s="72"/>
      <c r="I49" s="127"/>
      <c r="J49" s="128"/>
      <c r="K49" s="74"/>
      <c r="L49" s="129"/>
      <c r="M49" s="128"/>
      <c r="N49" s="130"/>
      <c r="O49" s="127"/>
      <c r="P49" s="128"/>
      <c r="Q49" s="74"/>
      <c r="R49" s="127"/>
      <c r="S49" s="130"/>
      <c r="T49" s="74"/>
    </row>
    <row r="50" spans="1:23" ht="14.25" customHeight="1">
      <c r="A50" s="404"/>
      <c r="B50" s="404"/>
      <c r="C50" s="365"/>
      <c r="D50" s="367"/>
      <c r="E50" s="71"/>
      <c r="F50" s="69"/>
      <c r="G50" s="69"/>
      <c r="H50" s="72"/>
      <c r="I50" s="127"/>
      <c r="J50" s="128"/>
      <c r="K50" s="74"/>
      <c r="L50" s="129"/>
      <c r="M50" s="128"/>
      <c r="N50" s="130"/>
      <c r="O50" s="127"/>
      <c r="P50" s="128"/>
      <c r="Q50" s="74"/>
      <c r="R50" s="127"/>
      <c r="S50" s="130"/>
      <c r="T50" s="74"/>
    </row>
    <row r="51" spans="1:23" ht="14.25" customHeight="1">
      <c r="A51" s="404"/>
      <c r="B51" s="404"/>
      <c r="C51" s="365"/>
      <c r="D51" s="367"/>
      <c r="E51" s="71"/>
      <c r="F51" s="69"/>
      <c r="G51" s="69"/>
      <c r="H51" s="72"/>
      <c r="I51" s="127"/>
      <c r="J51" s="128"/>
      <c r="K51" s="74"/>
      <c r="L51" s="129"/>
      <c r="M51" s="128"/>
      <c r="N51" s="130"/>
      <c r="O51" s="127"/>
      <c r="P51" s="128"/>
      <c r="Q51" s="74"/>
      <c r="R51" s="127"/>
      <c r="S51" s="130"/>
      <c r="T51" s="74"/>
    </row>
    <row r="52" spans="1:23" ht="14.25" customHeight="1" thickBot="1">
      <c r="A52" s="404"/>
      <c r="B52" s="404"/>
      <c r="C52" s="365"/>
      <c r="D52" s="367"/>
      <c r="E52" s="105"/>
      <c r="F52" s="104"/>
      <c r="G52" s="104"/>
      <c r="H52" s="131"/>
      <c r="I52" s="132"/>
      <c r="J52" s="133"/>
      <c r="K52" s="134"/>
      <c r="L52" s="135"/>
      <c r="M52" s="133"/>
      <c r="N52" s="136"/>
      <c r="O52" s="132"/>
      <c r="P52" s="133"/>
      <c r="Q52" s="134"/>
      <c r="R52" s="132"/>
      <c r="S52" s="136"/>
      <c r="T52" s="134"/>
    </row>
    <row r="53" spans="1:23" ht="14.25" customHeight="1">
      <c r="A53" s="437"/>
      <c r="B53" s="137"/>
      <c r="C53" s="17"/>
      <c r="D53" s="138"/>
      <c r="E53" s="64" t="s">
        <v>49</v>
      </c>
      <c r="F53" s="60">
        <v>0</v>
      </c>
      <c r="G53" s="139"/>
      <c r="H53" s="140"/>
      <c r="I53" s="137"/>
      <c r="J53" s="60"/>
      <c r="K53" s="61"/>
      <c r="L53" s="64"/>
      <c r="M53" s="60"/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142"/>
      <c r="D54" s="143"/>
      <c r="E54" s="5" t="s">
        <v>49</v>
      </c>
      <c r="F54" s="104">
        <v>0</v>
      </c>
      <c r="G54" s="144"/>
      <c r="H54" s="145"/>
      <c r="I54" s="141"/>
      <c r="J54" s="104"/>
      <c r="K54" s="131"/>
      <c r="L54" s="105"/>
      <c r="M54" s="94"/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47"/>
      <c r="J55" s="148" t="s">
        <v>51</v>
      </c>
      <c r="K55" s="149"/>
      <c r="L55" s="150"/>
      <c r="M55" s="148" t="s">
        <v>51</v>
      </c>
      <c r="N55" s="151"/>
      <c r="O55" s="147"/>
      <c r="P55" s="148" t="s">
        <v>51</v>
      </c>
      <c r="Q55" s="149"/>
      <c r="R55" s="147"/>
      <c r="S55" s="151" t="s">
        <v>51</v>
      </c>
      <c r="T55" s="149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152"/>
      <c r="J57" s="153" t="s">
        <v>52</v>
      </c>
      <c r="K57" s="154"/>
      <c r="L57" s="155"/>
      <c r="M57" s="153" t="s">
        <v>52</v>
      </c>
      <c r="N57" s="142"/>
      <c r="O57" s="152"/>
      <c r="P57" s="153" t="s">
        <v>52</v>
      </c>
      <c r="Q57" s="156"/>
      <c r="R57" s="157"/>
      <c r="S57" s="153" t="s">
        <v>52</v>
      </c>
      <c r="T57" s="154"/>
    </row>
    <row r="58" spans="1:23" ht="14.25" customHeigh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5"/>
      <c r="I58" s="158"/>
      <c r="J58" s="159" t="s">
        <v>51</v>
      </c>
      <c r="K58" s="160"/>
      <c r="L58" s="158"/>
      <c r="M58" s="159" t="s">
        <v>51</v>
      </c>
      <c r="N58" s="160"/>
      <c r="O58" s="158"/>
      <c r="P58" s="159" t="s">
        <v>51</v>
      </c>
      <c r="Q58" s="160"/>
      <c r="R58" s="158"/>
      <c r="S58" s="159" t="s">
        <v>51</v>
      </c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8"/>
      <c r="I59" s="161"/>
      <c r="J59" s="162"/>
      <c r="K59" s="163"/>
      <c r="L59" s="161"/>
      <c r="M59" s="162"/>
      <c r="N59" s="163"/>
      <c r="O59" s="161"/>
      <c r="P59" s="162"/>
      <c r="Q59" s="163"/>
      <c r="R59" s="161"/>
      <c r="S59" s="162"/>
      <c r="T59" s="163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1"/>
      <c r="I60" s="365"/>
      <c r="J60" s="366"/>
      <c r="K60" s="392"/>
      <c r="L60" s="365"/>
      <c r="M60" s="366"/>
      <c r="N60" s="367"/>
      <c r="O60" s="365"/>
      <c r="P60" s="366"/>
      <c r="Q60" s="367"/>
      <c r="R60" s="365"/>
      <c r="S60" s="366"/>
      <c r="T60" s="367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70"/>
      <c r="I61" s="371"/>
      <c r="J61" s="372"/>
      <c r="K61" s="372"/>
      <c r="L61" s="371"/>
      <c r="M61" s="372"/>
      <c r="N61" s="373"/>
      <c r="O61" s="371"/>
      <c r="P61" s="372"/>
      <c r="Q61" s="373"/>
      <c r="R61" s="371"/>
      <c r="S61" s="372"/>
      <c r="T61" s="373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5">
        <v>0</v>
      </c>
      <c r="J62" s="166" t="s">
        <v>58</v>
      </c>
      <c r="K62" s="167">
        <v>0</v>
      </c>
      <c r="L62" s="165">
        <v>0</v>
      </c>
      <c r="M62" s="166" t="s">
        <v>58</v>
      </c>
      <c r="N62" s="167">
        <v>0</v>
      </c>
      <c r="O62" s="165">
        <v>0</v>
      </c>
      <c r="P62" s="166" t="s">
        <v>58</v>
      </c>
      <c r="Q62" s="167">
        <v>0</v>
      </c>
      <c r="R62" s="165">
        <v>0</v>
      </c>
      <c r="S62" s="166" t="s">
        <v>58</v>
      </c>
      <c r="T62" s="167">
        <v>0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0</v>
      </c>
      <c r="J63" s="169" t="s">
        <v>58</v>
      </c>
      <c r="K63" s="170">
        <v>0</v>
      </c>
      <c r="L63" s="168">
        <v>0</v>
      </c>
      <c r="M63" s="169" t="s">
        <v>58</v>
      </c>
      <c r="N63" s="170">
        <v>0</v>
      </c>
      <c r="O63" s="168">
        <v>0</v>
      </c>
      <c r="P63" s="169" t="s">
        <v>58</v>
      </c>
      <c r="Q63" s="170">
        <v>0</v>
      </c>
      <c r="R63" s="168">
        <v>0</v>
      </c>
      <c r="S63" s="169" t="s">
        <v>58</v>
      </c>
      <c r="T63" s="170">
        <v>0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4.0000000000000001E-3</v>
      </c>
      <c r="J66" s="179" t="s">
        <v>58</v>
      </c>
      <c r="K66" s="180">
        <v>0.125</v>
      </c>
      <c r="L66" s="178">
        <v>4.0000000000000001E-3</v>
      </c>
      <c r="M66" s="179" t="s">
        <v>58</v>
      </c>
      <c r="N66" s="181">
        <v>0.125</v>
      </c>
      <c r="O66" s="182">
        <v>4.0000000000000001E-3</v>
      </c>
      <c r="P66" s="179" t="s">
        <v>58</v>
      </c>
      <c r="Q66" s="180">
        <v>0.125</v>
      </c>
      <c r="R66" s="178">
        <v>4.0000000000000001E-3</v>
      </c>
      <c r="S66" s="179" t="s">
        <v>58</v>
      </c>
      <c r="T66" s="181">
        <v>0.125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4.0000000000000001E-3</v>
      </c>
      <c r="J67" s="171" t="s">
        <v>58</v>
      </c>
      <c r="K67" s="188">
        <v>0.125</v>
      </c>
      <c r="L67" s="189">
        <v>4.0000000000000001E-3</v>
      </c>
      <c r="M67" s="171" t="s">
        <v>58</v>
      </c>
      <c r="N67" s="190">
        <v>0.125</v>
      </c>
      <c r="O67" s="188">
        <v>4.0000000000000001E-3</v>
      </c>
      <c r="P67" s="171" t="s">
        <v>58</v>
      </c>
      <c r="Q67" s="188">
        <v>0.125</v>
      </c>
      <c r="R67" s="189">
        <v>4.0000000000000001E-3</v>
      </c>
      <c r="S67" s="171" t="s">
        <v>58</v>
      </c>
      <c r="T67" s="190">
        <v>0.125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8.0000000000000002E-3</v>
      </c>
      <c r="J70" s="198" t="s">
        <v>58</v>
      </c>
      <c r="K70" s="199">
        <v>0.25</v>
      </c>
      <c r="L70" s="197">
        <v>8.0000000000000002E-3</v>
      </c>
      <c r="M70" s="198" t="s">
        <v>58</v>
      </c>
      <c r="N70" s="199">
        <v>0.25</v>
      </c>
      <c r="O70" s="197">
        <v>8.0000000000000002E-3</v>
      </c>
      <c r="P70" s="198" t="s">
        <v>58</v>
      </c>
      <c r="Q70" s="199">
        <v>0.25</v>
      </c>
      <c r="R70" s="197">
        <v>8.0000000000000002E-3</v>
      </c>
      <c r="S70" s="198" t="s">
        <v>58</v>
      </c>
      <c r="T70" s="199">
        <v>0.25</v>
      </c>
    </row>
    <row r="71" spans="1:20" ht="14.25" customHeight="1" thickBot="1">
      <c r="A71" s="404"/>
      <c r="B71" s="343" t="s">
        <v>64</v>
      </c>
      <c r="C71" s="344"/>
      <c r="D71" s="345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>
      <c r="A74" t="s">
        <v>67</v>
      </c>
      <c r="O74" t="s">
        <v>68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sqref="A1:N32"/>
    </sheetView>
  </sheetViews>
  <sheetFormatPr defaultRowHeight="12.75"/>
  <cols>
    <col min="1" max="1" width="13.5703125" customWidth="1"/>
    <col min="2" max="2" width="28.7109375" customWidth="1"/>
    <col min="3" max="14" width="7.7109375" customWidth="1"/>
  </cols>
  <sheetData>
    <row r="1" spans="1:17">
      <c r="A1" t="s">
        <v>125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08"/>
    </row>
    <row r="2" spans="1:17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08"/>
    </row>
    <row r="3" spans="1:17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08"/>
    </row>
    <row r="4" spans="1:17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08"/>
    </row>
    <row r="5" spans="1:17" s="310" customFormat="1" ht="15.75">
      <c r="A5" s="477" t="s">
        <v>126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309"/>
      <c r="P5" s="309"/>
      <c r="Q5" s="309"/>
    </row>
    <row r="6" spans="1:17" s="310" customFormat="1" ht="15.75">
      <c r="A6" s="477" t="s">
        <v>127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</row>
    <row r="7" spans="1:17" s="312" customForma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08"/>
    </row>
    <row r="8" spans="1:17" s="312" customFormat="1" ht="15.75" customHeight="1">
      <c r="A8" s="482" t="s">
        <v>128</v>
      </c>
      <c r="B8" s="482" t="s">
        <v>129</v>
      </c>
      <c r="C8" s="484" t="s">
        <v>130</v>
      </c>
      <c r="D8" s="485"/>
      <c r="E8" s="484" t="s">
        <v>131</v>
      </c>
      <c r="F8" s="485"/>
      <c r="G8" s="484" t="s">
        <v>132</v>
      </c>
      <c r="H8" s="485"/>
      <c r="I8" s="484" t="s">
        <v>133</v>
      </c>
      <c r="J8" s="485"/>
      <c r="K8" s="484" t="s">
        <v>134</v>
      </c>
      <c r="L8" s="486"/>
      <c r="M8" s="486"/>
      <c r="N8" s="485"/>
      <c r="O8" s="308"/>
    </row>
    <row r="9" spans="1:17" s="312" customFormat="1" ht="12.75" customHeight="1">
      <c r="A9" s="483"/>
      <c r="B9" s="483"/>
      <c r="C9" s="313" t="s">
        <v>135</v>
      </c>
      <c r="D9" s="313" t="s">
        <v>37</v>
      </c>
      <c r="E9" s="313" t="s">
        <v>135</v>
      </c>
      <c r="F9" s="313" t="s">
        <v>37</v>
      </c>
      <c r="G9" s="313" t="s">
        <v>135</v>
      </c>
      <c r="H9" s="313" t="s">
        <v>37</v>
      </c>
      <c r="I9" s="313" t="s">
        <v>135</v>
      </c>
      <c r="J9" s="313" t="s">
        <v>37</v>
      </c>
      <c r="K9" s="313" t="s">
        <v>152</v>
      </c>
      <c r="L9" s="313" t="s">
        <v>153</v>
      </c>
      <c r="M9" s="313" t="s">
        <v>154</v>
      </c>
      <c r="N9" s="313" t="s">
        <v>155</v>
      </c>
      <c r="O9" s="308"/>
    </row>
    <row r="10" spans="1:17">
      <c r="A10" s="314" t="s">
        <v>136</v>
      </c>
      <c r="B10" s="315" t="s">
        <v>137</v>
      </c>
      <c r="C10" s="313" t="s">
        <v>138</v>
      </c>
      <c r="D10" s="313" t="s">
        <v>138</v>
      </c>
      <c r="E10" s="313" t="s">
        <v>138</v>
      </c>
      <c r="F10" s="313" t="s">
        <v>138</v>
      </c>
      <c r="G10" s="316">
        <v>49.1</v>
      </c>
      <c r="H10" s="316">
        <v>15</v>
      </c>
      <c r="I10" s="313" t="s">
        <v>138</v>
      </c>
      <c r="J10" s="313" t="s">
        <v>138</v>
      </c>
      <c r="K10" s="317">
        <v>1.7000000000000001E-2</v>
      </c>
      <c r="L10" s="317">
        <v>3.4000000000000002E-2</v>
      </c>
      <c r="M10" s="317">
        <v>3.3000000000000002E-2</v>
      </c>
      <c r="N10" s="317">
        <v>3.5999999999999997E-2</v>
      </c>
      <c r="O10" s="308"/>
    </row>
    <row r="11" spans="1:17">
      <c r="A11" s="318" t="s">
        <v>139</v>
      </c>
      <c r="B11" s="315" t="s">
        <v>140</v>
      </c>
      <c r="C11" s="313" t="s">
        <v>138</v>
      </c>
      <c r="D11" s="313" t="s">
        <v>138</v>
      </c>
      <c r="E11" s="313" t="s">
        <v>138</v>
      </c>
      <c r="F11" s="313" t="s">
        <v>138</v>
      </c>
      <c r="G11" s="316">
        <v>49.1</v>
      </c>
      <c r="H11" s="316">
        <v>15</v>
      </c>
      <c r="I11" s="313" t="s">
        <v>138</v>
      </c>
      <c r="J11" s="313" t="s">
        <v>138</v>
      </c>
      <c r="K11" s="317">
        <v>3.1E-2</v>
      </c>
      <c r="L11" s="317">
        <v>4.7E-2</v>
      </c>
      <c r="M11" s="317">
        <v>4.8000000000000001E-2</v>
      </c>
      <c r="N11" s="317">
        <v>7.4999999999999997E-2</v>
      </c>
      <c r="O11" s="308"/>
    </row>
    <row r="12" spans="1:17">
      <c r="A12" s="318"/>
      <c r="B12" s="315" t="s">
        <v>141</v>
      </c>
      <c r="C12" s="313" t="s">
        <v>138</v>
      </c>
      <c r="D12" s="313" t="s">
        <v>138</v>
      </c>
      <c r="E12" s="313" t="s">
        <v>138</v>
      </c>
      <c r="F12" s="313" t="s">
        <v>138</v>
      </c>
      <c r="G12" s="316">
        <v>49.1</v>
      </c>
      <c r="H12" s="316">
        <v>15</v>
      </c>
      <c r="I12" s="313" t="s">
        <v>138</v>
      </c>
      <c r="J12" s="313" t="s">
        <v>138</v>
      </c>
      <c r="K12" s="317">
        <v>0</v>
      </c>
      <c r="L12" s="317">
        <v>0</v>
      </c>
      <c r="M12" s="317">
        <v>0</v>
      </c>
      <c r="N12" s="317">
        <v>0.16900000000000001</v>
      </c>
      <c r="O12" s="308"/>
    </row>
    <row r="13" spans="1:17">
      <c r="A13" s="318"/>
      <c r="B13" s="315" t="s">
        <v>142</v>
      </c>
      <c r="C13" s="313" t="s">
        <v>138</v>
      </c>
      <c r="D13" s="313" t="s">
        <v>138</v>
      </c>
      <c r="E13" s="313" t="s">
        <v>138</v>
      </c>
      <c r="F13" s="313" t="s">
        <v>138</v>
      </c>
      <c r="G13" s="316">
        <v>49.1</v>
      </c>
      <c r="H13" s="316">
        <v>15</v>
      </c>
      <c r="I13" s="313" t="s">
        <v>138</v>
      </c>
      <c r="J13" s="313" t="s">
        <v>138</v>
      </c>
      <c r="K13" s="317">
        <v>0</v>
      </c>
      <c r="L13" s="317">
        <v>0</v>
      </c>
      <c r="M13" s="317">
        <v>0</v>
      </c>
      <c r="N13" s="317">
        <v>0</v>
      </c>
      <c r="O13" s="308"/>
    </row>
    <row r="14" spans="1:17">
      <c r="A14" s="318"/>
      <c r="B14" s="315" t="s">
        <v>94</v>
      </c>
      <c r="C14" s="313" t="s">
        <v>138</v>
      </c>
      <c r="D14" s="313" t="s">
        <v>138</v>
      </c>
      <c r="E14" s="313" t="s">
        <v>138</v>
      </c>
      <c r="F14" s="313" t="s">
        <v>138</v>
      </c>
      <c r="G14" s="316">
        <v>49.1</v>
      </c>
      <c r="H14" s="316">
        <v>15</v>
      </c>
      <c r="I14" s="313" t="s">
        <v>138</v>
      </c>
      <c r="J14" s="313" t="s">
        <v>138</v>
      </c>
      <c r="K14" s="317">
        <v>4.2999999999999997E-2</v>
      </c>
      <c r="L14" s="317">
        <v>4.3999999999999997E-2</v>
      </c>
      <c r="M14" s="317">
        <v>4.2999999999999997E-2</v>
      </c>
      <c r="N14" s="317">
        <v>0.24099999999999999</v>
      </c>
      <c r="O14" s="308"/>
    </row>
    <row r="15" spans="1:17">
      <c r="A15" s="318"/>
      <c r="B15" s="315" t="s">
        <v>143</v>
      </c>
      <c r="C15" s="313" t="s">
        <v>138</v>
      </c>
      <c r="D15" s="313" t="s">
        <v>138</v>
      </c>
      <c r="E15" s="313" t="s">
        <v>138</v>
      </c>
      <c r="F15" s="313" t="s">
        <v>138</v>
      </c>
      <c r="G15" s="316">
        <v>49.1</v>
      </c>
      <c r="H15" s="316">
        <v>15</v>
      </c>
      <c r="I15" s="313" t="s">
        <v>138</v>
      </c>
      <c r="J15" s="313" t="s">
        <v>138</v>
      </c>
      <c r="K15" s="317">
        <v>5.8999999999999997E-2</v>
      </c>
      <c r="L15" s="317">
        <v>5.8999999999999997E-2</v>
      </c>
      <c r="M15" s="317">
        <v>5.8999999999999997E-2</v>
      </c>
      <c r="N15" s="317">
        <v>5.8999999999999997E-2</v>
      </c>
      <c r="O15" s="308"/>
    </row>
    <row r="16" spans="1:17">
      <c r="A16" s="318"/>
      <c r="B16" s="315" t="s">
        <v>144</v>
      </c>
      <c r="C16" s="313" t="s">
        <v>138</v>
      </c>
      <c r="D16" s="313" t="s">
        <v>138</v>
      </c>
      <c r="E16" s="313" t="s">
        <v>138</v>
      </c>
      <c r="F16" s="313" t="s">
        <v>138</v>
      </c>
      <c r="G16" s="316">
        <v>49.1</v>
      </c>
      <c r="H16" s="316">
        <v>15</v>
      </c>
      <c r="I16" s="313" t="s">
        <v>138</v>
      </c>
      <c r="J16" s="313" t="s">
        <v>138</v>
      </c>
      <c r="K16" s="317">
        <v>0</v>
      </c>
      <c r="L16" s="317">
        <v>0</v>
      </c>
      <c r="M16" s="317">
        <v>0</v>
      </c>
      <c r="N16" s="317">
        <v>0</v>
      </c>
      <c r="O16" s="308"/>
    </row>
    <row r="17" spans="1:15">
      <c r="A17" s="318"/>
      <c r="B17" s="315" t="s">
        <v>145</v>
      </c>
      <c r="C17" s="313" t="s">
        <v>138</v>
      </c>
      <c r="D17" s="313" t="s">
        <v>138</v>
      </c>
      <c r="E17" s="313" t="s">
        <v>138</v>
      </c>
      <c r="F17" s="313" t="s">
        <v>138</v>
      </c>
      <c r="G17" s="316">
        <v>49.1</v>
      </c>
      <c r="H17" s="316">
        <v>15</v>
      </c>
      <c r="I17" s="313" t="s">
        <v>138</v>
      </c>
      <c r="J17" s="313" t="s">
        <v>138</v>
      </c>
      <c r="K17" s="317">
        <v>0</v>
      </c>
      <c r="L17" s="317">
        <v>0</v>
      </c>
      <c r="M17" s="317">
        <v>0</v>
      </c>
      <c r="N17" s="317">
        <v>0.43099999999999999</v>
      </c>
      <c r="O17" s="308"/>
    </row>
    <row r="18" spans="1:15">
      <c r="A18" s="318"/>
      <c r="B18" s="315" t="s">
        <v>146</v>
      </c>
      <c r="C18" s="313" t="s">
        <v>138</v>
      </c>
      <c r="D18" s="313" t="s">
        <v>138</v>
      </c>
      <c r="E18" s="313" t="s">
        <v>138</v>
      </c>
      <c r="F18" s="313" t="s">
        <v>138</v>
      </c>
      <c r="G18" s="316">
        <v>49.1</v>
      </c>
      <c r="H18" s="316">
        <v>15</v>
      </c>
      <c r="I18" s="313" t="s">
        <v>138</v>
      </c>
      <c r="J18" s="313" t="s">
        <v>138</v>
      </c>
      <c r="K18" s="317">
        <v>0</v>
      </c>
      <c r="L18" s="317">
        <v>0</v>
      </c>
      <c r="M18" s="317">
        <v>0</v>
      </c>
      <c r="N18" s="317">
        <v>0</v>
      </c>
      <c r="O18" s="308"/>
    </row>
    <row r="19" spans="1:15">
      <c r="A19" s="318"/>
      <c r="B19" s="315" t="s">
        <v>147</v>
      </c>
      <c r="C19" s="313" t="s">
        <v>138</v>
      </c>
      <c r="D19" s="313" t="s">
        <v>138</v>
      </c>
      <c r="E19" s="313" t="s">
        <v>138</v>
      </c>
      <c r="F19" s="313" t="s">
        <v>138</v>
      </c>
      <c r="G19" s="316">
        <v>49.1</v>
      </c>
      <c r="H19" s="316">
        <v>15</v>
      </c>
      <c r="I19" s="313" t="s">
        <v>138</v>
      </c>
      <c r="J19" s="313" t="s">
        <v>138</v>
      </c>
      <c r="K19" s="317">
        <v>8.9999999999999993E-3</v>
      </c>
      <c r="L19" s="317">
        <v>8.9999999999999993E-3</v>
      </c>
      <c r="M19" s="317">
        <v>8.9999999999999993E-3</v>
      </c>
      <c r="N19" s="317">
        <v>8.9999999999999993E-3</v>
      </c>
      <c r="O19" s="308"/>
    </row>
    <row r="20" spans="1:15">
      <c r="A20" s="319"/>
      <c r="B20" s="320"/>
      <c r="C20" s="313"/>
      <c r="D20" s="313"/>
      <c r="E20" s="316"/>
      <c r="F20" s="316"/>
      <c r="G20" s="316"/>
      <c r="H20" s="316"/>
      <c r="I20" s="313"/>
      <c r="J20" s="313"/>
      <c r="K20" s="317"/>
      <c r="L20" s="317"/>
      <c r="M20" s="317"/>
      <c r="N20" s="317"/>
      <c r="O20" s="308"/>
    </row>
    <row r="21" spans="1:15">
      <c r="A21" s="316"/>
      <c r="B21" s="321" t="s">
        <v>28</v>
      </c>
      <c r="C21" s="313"/>
      <c r="D21" s="313"/>
      <c r="E21" s="322"/>
      <c r="F21" s="322"/>
      <c r="G21" s="322"/>
      <c r="H21" s="322"/>
      <c r="I21" s="313"/>
      <c r="J21" s="313"/>
      <c r="K21" s="323">
        <v>0.159</v>
      </c>
      <c r="L21" s="323">
        <v>0.193</v>
      </c>
      <c r="M21" s="323">
        <v>0.192</v>
      </c>
      <c r="N21" s="323">
        <v>1.02</v>
      </c>
      <c r="O21" s="308"/>
    </row>
    <row r="22" spans="1:15">
      <c r="A22" s="314"/>
      <c r="B22" s="321"/>
      <c r="C22" s="313"/>
      <c r="D22" s="313"/>
      <c r="E22" s="322"/>
      <c r="F22" s="322"/>
      <c r="G22" s="322"/>
      <c r="H22" s="322"/>
      <c r="I22" s="313"/>
      <c r="J22" s="313"/>
      <c r="K22" s="323"/>
      <c r="L22" s="323"/>
      <c r="M22" s="323"/>
      <c r="N22" s="323"/>
      <c r="O22" s="308"/>
    </row>
    <row r="23" spans="1:15">
      <c r="A23" s="314" t="s">
        <v>148</v>
      </c>
      <c r="B23" s="315" t="s">
        <v>118</v>
      </c>
      <c r="C23" s="313" t="s">
        <v>138</v>
      </c>
      <c r="D23" s="313" t="s">
        <v>138</v>
      </c>
      <c r="E23" s="316">
        <v>46.6</v>
      </c>
      <c r="F23" s="316">
        <v>0.3</v>
      </c>
      <c r="G23" s="316">
        <v>48.7</v>
      </c>
      <c r="H23" s="316">
        <v>65</v>
      </c>
      <c r="I23" s="313" t="s">
        <v>138</v>
      </c>
      <c r="J23" s="313" t="s">
        <v>138</v>
      </c>
      <c r="K23" s="317">
        <v>2.1920000000000002</v>
      </c>
      <c r="L23" s="317">
        <v>2.206</v>
      </c>
      <c r="M23" s="317">
        <v>2.1709999999999998</v>
      </c>
      <c r="N23" s="317">
        <v>1.984</v>
      </c>
      <c r="O23" s="308"/>
    </row>
    <row r="24" spans="1:15">
      <c r="A24" s="318" t="s">
        <v>149</v>
      </c>
      <c r="B24" s="315" t="s">
        <v>150</v>
      </c>
      <c r="C24" s="313" t="s">
        <v>138</v>
      </c>
      <c r="D24" s="313" t="s">
        <v>138</v>
      </c>
      <c r="E24" s="316">
        <v>46.6</v>
      </c>
      <c r="F24" s="316">
        <v>0.3</v>
      </c>
      <c r="G24" s="316">
        <v>48.7</v>
      </c>
      <c r="H24" s="316">
        <v>65</v>
      </c>
      <c r="I24" s="313" t="s">
        <v>138</v>
      </c>
      <c r="J24" s="313" t="s">
        <v>138</v>
      </c>
      <c r="K24" s="317">
        <v>0.94799999999999995</v>
      </c>
      <c r="L24" s="317">
        <v>0.94099999999999995</v>
      </c>
      <c r="M24" s="317">
        <v>0.92</v>
      </c>
      <c r="N24" s="317">
        <v>0.91700000000000004</v>
      </c>
      <c r="O24" s="308"/>
    </row>
    <row r="25" spans="1:15">
      <c r="A25" s="318"/>
      <c r="B25" s="315" t="s">
        <v>151</v>
      </c>
      <c r="C25" s="313" t="s">
        <v>138</v>
      </c>
      <c r="D25" s="313" t="s">
        <v>138</v>
      </c>
      <c r="E25" s="316">
        <v>46.6</v>
      </c>
      <c r="F25" s="316">
        <v>0.3</v>
      </c>
      <c r="G25" s="316">
        <v>48.7</v>
      </c>
      <c r="H25" s="316">
        <v>65</v>
      </c>
      <c r="I25" s="313" t="s">
        <v>138</v>
      </c>
      <c r="J25" s="313" t="s">
        <v>138</v>
      </c>
      <c r="K25" s="317">
        <v>3.5999999999999997E-2</v>
      </c>
      <c r="L25" s="317">
        <v>3.2000000000000001E-2</v>
      </c>
      <c r="M25" s="317">
        <v>3.1E-2</v>
      </c>
      <c r="N25" s="317">
        <v>3.3000000000000002E-2</v>
      </c>
      <c r="O25" s="308"/>
    </row>
    <row r="26" spans="1:15">
      <c r="A26" s="318"/>
      <c r="B26" s="315" t="s">
        <v>122</v>
      </c>
      <c r="C26" s="313" t="s">
        <v>138</v>
      </c>
      <c r="D26" s="313" t="s">
        <v>138</v>
      </c>
      <c r="E26" s="316">
        <v>46.6</v>
      </c>
      <c r="F26" s="316">
        <v>0.3</v>
      </c>
      <c r="G26" s="316">
        <v>48.7</v>
      </c>
      <c r="H26" s="316">
        <v>65</v>
      </c>
      <c r="I26" s="313" t="s">
        <v>138</v>
      </c>
      <c r="J26" s="313" t="s">
        <v>138</v>
      </c>
      <c r="K26" s="317">
        <v>0.06</v>
      </c>
      <c r="L26" s="317">
        <v>7.0000000000000007E-2</v>
      </c>
      <c r="M26" s="317">
        <v>7.0000000000000007E-2</v>
      </c>
      <c r="N26" s="317">
        <v>5.1999999999999998E-2</v>
      </c>
      <c r="O26" s="308"/>
    </row>
    <row r="27" spans="1:15">
      <c r="A27" s="318"/>
      <c r="B27" s="315" t="s">
        <v>111</v>
      </c>
      <c r="C27" s="313" t="s">
        <v>138</v>
      </c>
      <c r="D27" s="313" t="s">
        <v>138</v>
      </c>
      <c r="E27" s="316">
        <v>46.6</v>
      </c>
      <c r="F27" s="316">
        <v>0.3</v>
      </c>
      <c r="G27" s="316">
        <v>48.7</v>
      </c>
      <c r="H27" s="316">
        <v>65</v>
      </c>
      <c r="I27" s="313" t="s">
        <v>138</v>
      </c>
      <c r="J27" s="313" t="s">
        <v>138</v>
      </c>
      <c r="K27" s="317">
        <v>0.43</v>
      </c>
      <c r="L27" s="317">
        <v>0.443</v>
      </c>
      <c r="M27" s="317">
        <v>0.443</v>
      </c>
      <c r="N27" s="317">
        <v>0.44600000000000001</v>
      </c>
      <c r="O27" s="308"/>
    </row>
    <row r="28" spans="1:15">
      <c r="A28" s="318"/>
      <c r="B28" s="315" t="s">
        <v>119</v>
      </c>
      <c r="C28" s="313" t="s">
        <v>138</v>
      </c>
      <c r="D28" s="313" t="s">
        <v>138</v>
      </c>
      <c r="E28" s="316">
        <v>46.6</v>
      </c>
      <c r="F28" s="316">
        <v>0.3</v>
      </c>
      <c r="G28" s="316">
        <v>48.7</v>
      </c>
      <c r="H28" s="316">
        <v>65</v>
      </c>
      <c r="I28" s="313" t="s">
        <v>138</v>
      </c>
      <c r="J28" s="313" t="s">
        <v>138</v>
      </c>
      <c r="K28" s="317">
        <v>3.0000000000000001E-3</v>
      </c>
      <c r="L28" s="317">
        <v>2E-3</v>
      </c>
      <c r="M28" s="317">
        <v>2E-3</v>
      </c>
      <c r="N28" s="317">
        <v>2E-3</v>
      </c>
      <c r="O28" s="308"/>
    </row>
    <row r="29" spans="1:15">
      <c r="A29" s="319"/>
      <c r="B29" s="320"/>
      <c r="C29" s="316"/>
      <c r="D29" s="316"/>
      <c r="E29" s="316"/>
      <c r="F29" s="316"/>
      <c r="G29" s="316"/>
      <c r="H29" s="316"/>
      <c r="I29" s="316"/>
      <c r="J29" s="316"/>
      <c r="K29" s="317"/>
      <c r="L29" s="317"/>
      <c r="M29" s="317"/>
      <c r="N29" s="317"/>
      <c r="O29" s="308"/>
    </row>
    <row r="30" spans="1:15">
      <c r="A30" s="319"/>
      <c r="B30" s="324" t="s">
        <v>28</v>
      </c>
      <c r="C30" s="322"/>
      <c r="D30" s="322"/>
      <c r="E30" s="322"/>
      <c r="F30" s="322"/>
      <c r="G30" s="322"/>
      <c r="H30" s="322"/>
      <c r="I30" s="322"/>
      <c r="J30" s="322"/>
      <c r="K30" s="323">
        <v>3.6690000000000005</v>
      </c>
      <c r="L30" s="323">
        <v>3.6939999999999995</v>
      </c>
      <c r="M30" s="323">
        <v>3.6369999999999996</v>
      </c>
      <c r="N30" s="323">
        <v>3.4339999999999997</v>
      </c>
      <c r="O30" s="308"/>
    </row>
    <row r="31" spans="1:15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25"/>
      <c r="L31" s="325"/>
      <c r="M31" s="325"/>
      <c r="N31" s="325"/>
      <c r="O31" s="308"/>
    </row>
    <row r="32" spans="1:15">
      <c r="A32" t="s">
        <v>67</v>
      </c>
      <c r="B32" s="311"/>
      <c r="C32" s="311"/>
      <c r="D32" s="311"/>
      <c r="E32" s="311"/>
      <c r="F32" t="s">
        <v>68</v>
      </c>
      <c r="G32" s="311"/>
      <c r="H32" s="311"/>
      <c r="I32" s="311"/>
      <c r="J32" s="311"/>
      <c r="K32" s="311"/>
      <c r="L32" s="311"/>
      <c r="M32" s="311"/>
      <c r="N32" s="311"/>
      <c r="O32" s="308"/>
    </row>
    <row r="33" spans="1:15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08"/>
    </row>
    <row r="34" spans="1:15">
      <c r="A34" s="328"/>
      <c r="B34" s="329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08"/>
    </row>
    <row r="35" spans="1:15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</row>
    <row r="36" spans="1:15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</row>
    <row r="37" spans="1:15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</row>
    <row r="38" spans="1:15">
      <c r="A38" s="308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sqref="A1:N32"/>
    </sheetView>
  </sheetViews>
  <sheetFormatPr defaultRowHeight="12.75"/>
  <cols>
    <col min="1" max="1" width="13.5703125" customWidth="1"/>
    <col min="2" max="2" width="28.85546875" customWidth="1"/>
    <col min="3" max="14" width="7.7109375" customWidth="1"/>
  </cols>
  <sheetData>
    <row r="1" spans="1:17">
      <c r="A1" t="s">
        <v>125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08"/>
    </row>
    <row r="2" spans="1:17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08"/>
    </row>
    <row r="3" spans="1:17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08"/>
    </row>
    <row r="4" spans="1:17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08"/>
    </row>
    <row r="5" spans="1:17" s="310" customFormat="1" ht="15.75">
      <c r="A5" s="477" t="s">
        <v>126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309"/>
      <c r="P5" s="309"/>
      <c r="Q5" s="309"/>
    </row>
    <row r="6" spans="1:17" s="310" customFormat="1" ht="15.75">
      <c r="A6" s="477" t="s">
        <v>127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</row>
    <row r="7" spans="1:17" s="312" customFormat="1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08"/>
    </row>
    <row r="8" spans="1:17" s="312" customFormat="1" ht="15.75" customHeight="1">
      <c r="A8" s="482" t="s">
        <v>128</v>
      </c>
      <c r="B8" s="482" t="s">
        <v>129</v>
      </c>
      <c r="C8" s="484" t="s">
        <v>130</v>
      </c>
      <c r="D8" s="485"/>
      <c r="E8" s="484" t="s">
        <v>131</v>
      </c>
      <c r="F8" s="485"/>
      <c r="G8" s="484" t="s">
        <v>132</v>
      </c>
      <c r="H8" s="485"/>
      <c r="I8" s="484" t="s">
        <v>133</v>
      </c>
      <c r="J8" s="485"/>
      <c r="K8" s="484" t="s">
        <v>134</v>
      </c>
      <c r="L8" s="486"/>
      <c r="M8" s="486"/>
      <c r="N8" s="485"/>
      <c r="O8" s="308"/>
    </row>
    <row r="9" spans="1:17" s="312" customFormat="1" ht="12.75" customHeight="1">
      <c r="A9" s="483"/>
      <c r="B9" s="483"/>
      <c r="C9" s="313" t="s">
        <v>135</v>
      </c>
      <c r="D9" s="313" t="s">
        <v>37</v>
      </c>
      <c r="E9" s="313" t="s">
        <v>135</v>
      </c>
      <c r="F9" s="313" t="s">
        <v>37</v>
      </c>
      <c r="G9" s="313" t="s">
        <v>135</v>
      </c>
      <c r="H9" s="313" t="s">
        <v>37</v>
      </c>
      <c r="I9" s="313" t="s">
        <v>135</v>
      </c>
      <c r="J9" s="313" t="s">
        <v>37</v>
      </c>
      <c r="K9" s="313" t="s">
        <v>156</v>
      </c>
      <c r="L9" s="313" t="s">
        <v>157</v>
      </c>
      <c r="M9" s="313" t="s">
        <v>158</v>
      </c>
      <c r="N9" s="313" t="s">
        <v>159</v>
      </c>
      <c r="O9" s="308"/>
    </row>
    <row r="10" spans="1:17">
      <c r="A10" s="314" t="s">
        <v>136</v>
      </c>
      <c r="B10" s="315" t="s">
        <v>137</v>
      </c>
      <c r="C10" s="313" t="s">
        <v>138</v>
      </c>
      <c r="D10" s="313" t="s">
        <v>138</v>
      </c>
      <c r="E10" s="313" t="s">
        <v>138</v>
      </c>
      <c r="F10" s="313" t="s">
        <v>138</v>
      </c>
      <c r="G10" s="316">
        <v>49.1</v>
      </c>
      <c r="H10" s="316">
        <v>15</v>
      </c>
      <c r="I10" s="313" t="s">
        <v>138</v>
      </c>
      <c r="J10" s="313" t="s">
        <v>138</v>
      </c>
      <c r="K10" s="317">
        <v>3.2000000000000001E-2</v>
      </c>
      <c r="L10" s="317">
        <v>3.5000000000000003E-2</v>
      </c>
      <c r="M10" s="317">
        <v>3.6999999999999998E-2</v>
      </c>
      <c r="N10" s="317">
        <v>3.9E-2</v>
      </c>
      <c r="O10" s="308"/>
    </row>
    <row r="11" spans="1:17">
      <c r="A11" s="318" t="s">
        <v>139</v>
      </c>
      <c r="B11" s="315" t="s">
        <v>140</v>
      </c>
      <c r="C11" s="313" t="s">
        <v>138</v>
      </c>
      <c r="D11" s="313" t="s">
        <v>138</v>
      </c>
      <c r="E11" s="313" t="s">
        <v>138</v>
      </c>
      <c r="F11" s="313" t="s">
        <v>138</v>
      </c>
      <c r="G11" s="316">
        <v>49.1</v>
      </c>
      <c r="H11" s="316">
        <v>15</v>
      </c>
      <c r="I11" s="313" t="s">
        <v>138</v>
      </c>
      <c r="J11" s="313" t="s">
        <v>138</v>
      </c>
      <c r="K11" s="317">
        <v>7.8E-2</v>
      </c>
      <c r="L11" s="317">
        <v>7.2999999999999995E-2</v>
      </c>
      <c r="M11" s="317">
        <v>6.7000000000000004E-2</v>
      </c>
      <c r="N11" s="317">
        <v>6.6000000000000003E-2</v>
      </c>
      <c r="O11" s="308"/>
    </row>
    <row r="12" spans="1:17">
      <c r="A12" s="318"/>
      <c r="B12" s="315" t="s">
        <v>141</v>
      </c>
      <c r="C12" s="313" t="s">
        <v>138</v>
      </c>
      <c r="D12" s="313" t="s">
        <v>138</v>
      </c>
      <c r="E12" s="313" t="s">
        <v>138</v>
      </c>
      <c r="F12" s="313" t="s">
        <v>138</v>
      </c>
      <c r="G12" s="316">
        <v>49.1</v>
      </c>
      <c r="H12" s="316">
        <v>15</v>
      </c>
      <c r="I12" s="313" t="s">
        <v>138</v>
      </c>
      <c r="J12" s="313" t="s">
        <v>138</v>
      </c>
      <c r="K12" s="317">
        <v>0.27900000000000003</v>
      </c>
      <c r="L12" s="317">
        <v>7.0999999999999994E-2</v>
      </c>
      <c r="M12" s="317">
        <v>0.154</v>
      </c>
      <c r="N12" s="317">
        <v>0.30499999999999999</v>
      </c>
      <c r="O12" s="308"/>
    </row>
    <row r="13" spans="1:17">
      <c r="A13" s="318"/>
      <c r="B13" s="315" t="s">
        <v>142</v>
      </c>
      <c r="C13" s="313" t="s">
        <v>138</v>
      </c>
      <c r="D13" s="313" t="s">
        <v>138</v>
      </c>
      <c r="E13" s="313" t="s">
        <v>138</v>
      </c>
      <c r="F13" s="313" t="s">
        <v>138</v>
      </c>
      <c r="G13" s="316">
        <v>49.1</v>
      </c>
      <c r="H13" s="316">
        <v>15</v>
      </c>
      <c r="I13" s="313" t="s">
        <v>138</v>
      </c>
      <c r="J13" s="313" t="s">
        <v>138</v>
      </c>
      <c r="K13" s="317">
        <v>0</v>
      </c>
      <c r="L13" s="317">
        <v>0</v>
      </c>
      <c r="M13" s="317">
        <v>0</v>
      </c>
      <c r="N13" s="317">
        <v>0</v>
      </c>
      <c r="O13" s="308"/>
    </row>
    <row r="14" spans="1:17">
      <c r="A14" s="318"/>
      <c r="B14" s="315" t="s">
        <v>94</v>
      </c>
      <c r="C14" s="313" t="s">
        <v>138</v>
      </c>
      <c r="D14" s="313" t="s">
        <v>138</v>
      </c>
      <c r="E14" s="313" t="s">
        <v>138</v>
      </c>
      <c r="F14" s="313" t="s">
        <v>138</v>
      </c>
      <c r="G14" s="316">
        <v>49.1</v>
      </c>
      <c r="H14" s="316">
        <v>15</v>
      </c>
      <c r="I14" s="313" t="s">
        <v>138</v>
      </c>
      <c r="J14" s="313" t="s">
        <v>138</v>
      </c>
      <c r="K14" s="317">
        <v>0.33400000000000002</v>
      </c>
      <c r="L14" s="317">
        <v>0.28899999999999998</v>
      </c>
      <c r="M14" s="317">
        <v>0.31</v>
      </c>
      <c r="N14" s="317">
        <v>0.192</v>
      </c>
      <c r="O14" s="308"/>
    </row>
    <row r="15" spans="1:17">
      <c r="A15" s="318"/>
      <c r="B15" s="315" t="s">
        <v>143</v>
      </c>
      <c r="C15" s="313" t="s">
        <v>138</v>
      </c>
      <c r="D15" s="313" t="s">
        <v>138</v>
      </c>
      <c r="E15" s="313" t="s">
        <v>138</v>
      </c>
      <c r="F15" s="313" t="s">
        <v>138</v>
      </c>
      <c r="G15" s="316">
        <v>49.1</v>
      </c>
      <c r="H15" s="316">
        <v>15</v>
      </c>
      <c r="I15" s="313" t="s">
        <v>138</v>
      </c>
      <c r="J15" s="313" t="s">
        <v>138</v>
      </c>
      <c r="K15" s="317">
        <v>6.4000000000000001E-2</v>
      </c>
      <c r="L15" s="317">
        <v>8.5999999999999993E-2</v>
      </c>
      <c r="M15" s="317">
        <v>5.2999999999999999E-2</v>
      </c>
      <c r="N15" s="317">
        <v>4.1000000000000002E-2</v>
      </c>
      <c r="O15" s="308"/>
    </row>
    <row r="16" spans="1:17">
      <c r="A16" s="318"/>
      <c r="B16" s="315" t="s">
        <v>144</v>
      </c>
      <c r="C16" s="313" t="s">
        <v>138</v>
      </c>
      <c r="D16" s="313" t="s">
        <v>138</v>
      </c>
      <c r="E16" s="313" t="s">
        <v>138</v>
      </c>
      <c r="F16" s="313" t="s">
        <v>138</v>
      </c>
      <c r="G16" s="316">
        <v>49.1</v>
      </c>
      <c r="H16" s="316">
        <v>15</v>
      </c>
      <c r="I16" s="313" t="s">
        <v>138</v>
      </c>
      <c r="J16" s="313" t="s">
        <v>138</v>
      </c>
      <c r="K16" s="317">
        <v>0</v>
      </c>
      <c r="L16" s="317">
        <v>0</v>
      </c>
      <c r="M16" s="317">
        <v>0</v>
      </c>
      <c r="N16" s="317">
        <v>0</v>
      </c>
      <c r="O16" s="308"/>
    </row>
    <row r="17" spans="1:15">
      <c r="A17" s="318"/>
      <c r="B17" s="315" t="s">
        <v>145</v>
      </c>
      <c r="C17" s="313" t="s">
        <v>138</v>
      </c>
      <c r="D17" s="313" t="s">
        <v>138</v>
      </c>
      <c r="E17" s="313" t="s">
        <v>138</v>
      </c>
      <c r="F17" s="313" t="s">
        <v>138</v>
      </c>
      <c r="G17" s="316">
        <v>49.1</v>
      </c>
      <c r="H17" s="316">
        <v>15</v>
      </c>
      <c r="I17" s="313" t="s">
        <v>138</v>
      </c>
      <c r="J17" s="313" t="s">
        <v>138</v>
      </c>
      <c r="K17" s="317">
        <v>0.48899999999999999</v>
      </c>
      <c r="L17" s="317">
        <v>0.73699999999999999</v>
      </c>
      <c r="M17" s="317">
        <v>0.62</v>
      </c>
      <c r="N17" s="317">
        <v>0.54500000000000004</v>
      </c>
      <c r="O17" s="308"/>
    </row>
    <row r="18" spans="1:15">
      <c r="A18" s="318"/>
      <c r="B18" s="315" t="s">
        <v>146</v>
      </c>
      <c r="C18" s="313" t="s">
        <v>138</v>
      </c>
      <c r="D18" s="313" t="s">
        <v>138</v>
      </c>
      <c r="E18" s="313" t="s">
        <v>138</v>
      </c>
      <c r="F18" s="313" t="s">
        <v>138</v>
      </c>
      <c r="G18" s="316">
        <v>49.1</v>
      </c>
      <c r="H18" s="316">
        <v>15</v>
      </c>
      <c r="I18" s="313" t="s">
        <v>138</v>
      </c>
      <c r="J18" s="313" t="s">
        <v>138</v>
      </c>
      <c r="K18" s="317">
        <v>0</v>
      </c>
      <c r="L18" s="317">
        <v>0</v>
      </c>
      <c r="M18" s="317">
        <v>0</v>
      </c>
      <c r="N18" s="317">
        <v>0</v>
      </c>
      <c r="O18" s="308"/>
    </row>
    <row r="19" spans="1:15">
      <c r="A19" s="318"/>
      <c r="B19" s="315" t="s">
        <v>147</v>
      </c>
      <c r="C19" s="313" t="s">
        <v>138</v>
      </c>
      <c r="D19" s="313" t="s">
        <v>138</v>
      </c>
      <c r="E19" s="313" t="s">
        <v>138</v>
      </c>
      <c r="F19" s="313" t="s">
        <v>138</v>
      </c>
      <c r="G19" s="316">
        <v>49.1</v>
      </c>
      <c r="H19" s="316">
        <v>15</v>
      </c>
      <c r="I19" s="313" t="s">
        <v>138</v>
      </c>
      <c r="J19" s="313" t="s">
        <v>138</v>
      </c>
      <c r="K19" s="317">
        <v>8.9999999999999993E-3</v>
      </c>
      <c r="L19" s="317">
        <v>8.9999999999999993E-3</v>
      </c>
      <c r="M19" s="317">
        <v>6.0000000000000001E-3</v>
      </c>
      <c r="N19" s="317">
        <v>6.0000000000000001E-3</v>
      </c>
      <c r="O19" s="308"/>
    </row>
    <row r="20" spans="1:15">
      <c r="A20" s="319"/>
      <c r="B20" s="320"/>
      <c r="C20" s="313"/>
      <c r="D20" s="313"/>
      <c r="E20" s="316"/>
      <c r="F20" s="316"/>
      <c r="G20" s="316"/>
      <c r="H20" s="316"/>
      <c r="I20" s="313"/>
      <c r="J20" s="313"/>
      <c r="K20" s="317"/>
      <c r="L20" s="317"/>
      <c r="M20" s="317"/>
      <c r="N20" s="317"/>
      <c r="O20" s="308"/>
    </row>
    <row r="21" spans="1:15">
      <c r="A21" s="316"/>
      <c r="B21" s="321" t="s">
        <v>28</v>
      </c>
      <c r="C21" s="313"/>
      <c r="D21" s="313"/>
      <c r="E21" s="322"/>
      <c r="F21" s="322"/>
      <c r="G21" s="322"/>
      <c r="H21" s="322"/>
      <c r="I21" s="313"/>
      <c r="J21" s="313"/>
      <c r="K21" s="323">
        <v>1.2850000000000001</v>
      </c>
      <c r="L21" s="323">
        <v>1.2999999999999998</v>
      </c>
      <c r="M21" s="323">
        <v>1.2470000000000001</v>
      </c>
      <c r="N21" s="323">
        <v>1.1940000000000002</v>
      </c>
      <c r="O21" s="308"/>
    </row>
    <row r="22" spans="1:15">
      <c r="A22" s="314"/>
      <c r="B22" s="321"/>
      <c r="C22" s="313"/>
      <c r="D22" s="313"/>
      <c r="E22" s="322"/>
      <c r="F22" s="322"/>
      <c r="G22" s="322"/>
      <c r="H22" s="322"/>
      <c r="I22" s="313"/>
      <c r="J22" s="313"/>
      <c r="K22" s="323"/>
      <c r="L22" s="323"/>
      <c r="M22" s="323"/>
      <c r="N22" s="323"/>
      <c r="O22" s="308"/>
    </row>
    <row r="23" spans="1:15">
      <c r="A23" s="314" t="s">
        <v>148</v>
      </c>
      <c r="B23" s="315" t="s">
        <v>118</v>
      </c>
      <c r="C23" s="313" t="s">
        <v>138</v>
      </c>
      <c r="D23" s="313" t="s">
        <v>138</v>
      </c>
      <c r="E23" s="316">
        <v>46.6</v>
      </c>
      <c r="F23" s="316">
        <v>0.3</v>
      </c>
      <c r="G23" s="316">
        <v>48.7</v>
      </c>
      <c r="H23" s="316">
        <v>65</v>
      </c>
      <c r="I23" s="313" t="s">
        <v>138</v>
      </c>
      <c r="J23" s="313" t="s">
        <v>138</v>
      </c>
      <c r="K23" s="317">
        <v>1.9670000000000001</v>
      </c>
      <c r="L23" s="317">
        <v>1.954</v>
      </c>
      <c r="M23" s="317">
        <v>1.956</v>
      </c>
      <c r="N23" s="317">
        <v>2.077</v>
      </c>
      <c r="O23" s="308"/>
    </row>
    <row r="24" spans="1:15">
      <c r="A24" s="318" t="s">
        <v>149</v>
      </c>
      <c r="B24" s="315" t="s">
        <v>150</v>
      </c>
      <c r="C24" s="313" t="s">
        <v>138</v>
      </c>
      <c r="D24" s="313" t="s">
        <v>138</v>
      </c>
      <c r="E24" s="316">
        <v>46.6</v>
      </c>
      <c r="F24" s="316">
        <v>0.3</v>
      </c>
      <c r="G24" s="316">
        <v>48.7</v>
      </c>
      <c r="H24" s="316">
        <v>65</v>
      </c>
      <c r="I24" s="313" t="s">
        <v>138</v>
      </c>
      <c r="J24" s="313" t="s">
        <v>138</v>
      </c>
      <c r="K24" s="317">
        <v>0.95599999999999996</v>
      </c>
      <c r="L24" s="317">
        <v>0.98199999999999998</v>
      </c>
      <c r="M24" s="317">
        <v>0.96899999999999997</v>
      </c>
      <c r="N24" s="317">
        <v>0.96599999999999997</v>
      </c>
      <c r="O24" s="308"/>
    </row>
    <row r="25" spans="1:15">
      <c r="A25" s="318"/>
      <c r="B25" s="315" t="s">
        <v>151</v>
      </c>
      <c r="C25" s="313" t="s">
        <v>138</v>
      </c>
      <c r="D25" s="313" t="s">
        <v>138</v>
      </c>
      <c r="E25" s="316">
        <v>46.6</v>
      </c>
      <c r="F25" s="316">
        <v>0.3</v>
      </c>
      <c r="G25" s="316">
        <v>48.7</v>
      </c>
      <c r="H25" s="316">
        <v>65</v>
      </c>
      <c r="I25" s="313" t="s">
        <v>138</v>
      </c>
      <c r="J25" s="313" t="s">
        <v>138</v>
      </c>
      <c r="K25" s="317">
        <v>0.10100000000000001</v>
      </c>
      <c r="L25" s="317">
        <v>9.6000000000000002E-2</v>
      </c>
      <c r="M25" s="317">
        <v>0.123</v>
      </c>
      <c r="N25" s="317">
        <v>0.16400000000000001</v>
      </c>
      <c r="O25" s="308"/>
    </row>
    <row r="26" spans="1:15">
      <c r="A26" s="318"/>
      <c r="B26" s="315" t="s">
        <v>122</v>
      </c>
      <c r="C26" s="313" t="s">
        <v>138</v>
      </c>
      <c r="D26" s="313" t="s">
        <v>138</v>
      </c>
      <c r="E26" s="316">
        <v>46.6</v>
      </c>
      <c r="F26" s="316">
        <v>0.3</v>
      </c>
      <c r="G26" s="316">
        <v>48.7</v>
      </c>
      <c r="H26" s="316">
        <v>65</v>
      </c>
      <c r="I26" s="313" t="s">
        <v>138</v>
      </c>
      <c r="J26" s="313" t="s">
        <v>138</v>
      </c>
      <c r="K26" s="317">
        <v>7.0999999999999994E-2</v>
      </c>
      <c r="L26" s="317">
        <v>0.08</v>
      </c>
      <c r="M26" s="317">
        <v>5.6000000000000001E-2</v>
      </c>
      <c r="N26" s="317">
        <v>5.3999999999999999E-2</v>
      </c>
      <c r="O26" s="308"/>
    </row>
    <row r="27" spans="1:15">
      <c r="A27" s="318"/>
      <c r="B27" s="315" t="s">
        <v>111</v>
      </c>
      <c r="C27" s="313" t="s">
        <v>138</v>
      </c>
      <c r="D27" s="313" t="s">
        <v>138</v>
      </c>
      <c r="E27" s="316">
        <v>46.6</v>
      </c>
      <c r="F27" s="316">
        <v>0.3</v>
      </c>
      <c r="G27" s="316">
        <v>48.7</v>
      </c>
      <c r="H27" s="316">
        <v>65</v>
      </c>
      <c r="I27" s="313" t="s">
        <v>138</v>
      </c>
      <c r="J27" s="313" t="s">
        <v>138</v>
      </c>
      <c r="K27" s="317">
        <v>0.44500000000000001</v>
      </c>
      <c r="L27" s="317">
        <v>0.46400000000000002</v>
      </c>
      <c r="M27" s="317">
        <v>0.46600000000000003</v>
      </c>
      <c r="N27" s="317">
        <v>0.46700000000000003</v>
      </c>
      <c r="O27" s="308"/>
    </row>
    <row r="28" spans="1:15">
      <c r="A28" s="318"/>
      <c r="B28" s="315" t="s">
        <v>119</v>
      </c>
      <c r="C28" s="313" t="s">
        <v>138</v>
      </c>
      <c r="D28" s="313" t="s">
        <v>138</v>
      </c>
      <c r="E28" s="316">
        <v>46.6</v>
      </c>
      <c r="F28" s="316">
        <v>0.3</v>
      </c>
      <c r="G28" s="316">
        <v>48.7</v>
      </c>
      <c r="H28" s="316">
        <v>65</v>
      </c>
      <c r="I28" s="313" t="s">
        <v>138</v>
      </c>
      <c r="J28" s="313" t="s">
        <v>138</v>
      </c>
      <c r="K28" s="317">
        <v>2E-3</v>
      </c>
      <c r="L28" s="317">
        <v>2E-3</v>
      </c>
      <c r="M28" s="317">
        <v>2E-3</v>
      </c>
      <c r="N28" s="317">
        <v>2E-3</v>
      </c>
      <c r="O28" s="308"/>
    </row>
    <row r="29" spans="1:15">
      <c r="A29" s="319"/>
      <c r="B29" s="320"/>
      <c r="C29" s="316"/>
      <c r="D29" s="316"/>
      <c r="E29" s="316"/>
      <c r="F29" s="316"/>
      <c r="G29" s="316"/>
      <c r="H29" s="316"/>
      <c r="I29" s="316"/>
      <c r="J29" s="316"/>
      <c r="K29" s="317"/>
      <c r="L29" s="317"/>
      <c r="M29" s="317"/>
      <c r="N29" s="317"/>
      <c r="O29" s="308"/>
    </row>
    <row r="30" spans="1:15">
      <c r="A30" s="319"/>
      <c r="B30" s="324" t="s">
        <v>28</v>
      </c>
      <c r="C30" s="322"/>
      <c r="D30" s="322"/>
      <c r="E30" s="322"/>
      <c r="F30" s="322"/>
      <c r="G30" s="322"/>
      <c r="H30" s="322"/>
      <c r="I30" s="322"/>
      <c r="J30" s="322"/>
      <c r="K30" s="323">
        <v>3.5419999999999998</v>
      </c>
      <c r="L30" s="323">
        <v>3.5779999999999998</v>
      </c>
      <c r="M30" s="323">
        <v>3.5720000000000001</v>
      </c>
      <c r="N30" s="323">
        <v>3.73</v>
      </c>
      <c r="O30" s="308"/>
    </row>
    <row r="31" spans="1:15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25"/>
      <c r="L31" s="325"/>
      <c r="M31" s="325"/>
      <c r="N31" s="325"/>
      <c r="O31" s="308"/>
    </row>
    <row r="32" spans="1:15">
      <c r="A32" t="s">
        <v>67</v>
      </c>
      <c r="B32" s="311"/>
      <c r="C32" s="311"/>
      <c r="D32" s="311"/>
      <c r="E32" s="311"/>
      <c r="F32" t="s">
        <v>68</v>
      </c>
      <c r="G32" s="311"/>
      <c r="H32" s="311"/>
      <c r="I32" s="311"/>
      <c r="J32" s="311"/>
      <c r="K32" s="311"/>
      <c r="L32" s="311"/>
      <c r="M32" s="311"/>
      <c r="N32" s="311"/>
      <c r="O32" s="308"/>
    </row>
    <row r="33" spans="1:15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08"/>
    </row>
    <row r="34" spans="1:15">
      <c r="A34" s="328"/>
      <c r="B34" s="329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08"/>
    </row>
    <row r="35" spans="1:15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</row>
    <row r="36" spans="1:15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</row>
    <row r="37" spans="1:15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</row>
    <row r="38" spans="1:15">
      <c r="A38" s="308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sqref="A1:N31"/>
    </sheetView>
  </sheetViews>
  <sheetFormatPr defaultRowHeight="12.75"/>
  <cols>
    <col min="1" max="1" width="13.5703125" customWidth="1"/>
    <col min="2" max="2" width="29.5703125" customWidth="1"/>
    <col min="3" max="14" width="7.7109375" customWidth="1"/>
  </cols>
  <sheetData>
    <row r="1" spans="1:17">
      <c r="A1" t="s">
        <v>125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08"/>
    </row>
    <row r="2" spans="1:17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08"/>
    </row>
    <row r="3" spans="1:17" s="310" customFormat="1" ht="15.75">
      <c r="A3" s="477" t="s">
        <v>126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309"/>
      <c r="P3" s="309"/>
      <c r="Q3" s="309"/>
    </row>
    <row r="4" spans="1:17" s="310" customFormat="1" ht="15.75">
      <c r="A4" s="477" t="s">
        <v>160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</row>
    <row r="5" spans="1:17" s="312" customForma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08"/>
    </row>
    <row r="6" spans="1:17" s="312" customFormat="1" ht="15.75" customHeight="1">
      <c r="A6" s="479" t="s">
        <v>128</v>
      </c>
      <c r="B6" s="479" t="s">
        <v>129</v>
      </c>
      <c r="C6" s="481" t="s">
        <v>130</v>
      </c>
      <c r="D6" s="481"/>
      <c r="E6" s="481" t="s">
        <v>131</v>
      </c>
      <c r="F6" s="481"/>
      <c r="G6" s="481" t="s">
        <v>132</v>
      </c>
      <c r="H6" s="481"/>
      <c r="I6" s="481" t="s">
        <v>133</v>
      </c>
      <c r="J6" s="481"/>
      <c r="K6" s="481" t="s">
        <v>134</v>
      </c>
      <c r="L6" s="481"/>
      <c r="M6" s="481"/>
      <c r="N6" s="481"/>
      <c r="O6" s="308"/>
    </row>
    <row r="7" spans="1:17" s="312" customFormat="1" ht="12.75" customHeight="1">
      <c r="A7" s="480"/>
      <c r="B7" s="480"/>
      <c r="C7" s="313" t="s">
        <v>135</v>
      </c>
      <c r="D7" s="313" t="s">
        <v>37</v>
      </c>
      <c r="E7" s="313" t="s">
        <v>135</v>
      </c>
      <c r="F7" s="313" t="s">
        <v>37</v>
      </c>
      <c r="G7" s="313" t="s">
        <v>135</v>
      </c>
      <c r="H7" s="313" t="s">
        <v>37</v>
      </c>
      <c r="I7" s="313" t="s">
        <v>135</v>
      </c>
      <c r="J7" s="313" t="s">
        <v>37</v>
      </c>
      <c r="K7" s="313" t="s">
        <v>161</v>
      </c>
      <c r="L7" s="313" t="s">
        <v>162</v>
      </c>
      <c r="M7" s="313" t="s">
        <v>163</v>
      </c>
      <c r="N7" s="313" t="s">
        <v>164</v>
      </c>
      <c r="O7" s="308"/>
    </row>
    <row r="8" spans="1:17">
      <c r="A8" s="314" t="s">
        <v>136</v>
      </c>
      <c r="B8" s="315" t="s">
        <v>137</v>
      </c>
      <c r="C8" s="313" t="s">
        <v>138</v>
      </c>
      <c r="D8" s="313" t="s">
        <v>138</v>
      </c>
      <c r="E8" s="313" t="s">
        <v>138</v>
      </c>
      <c r="F8" s="313" t="s">
        <v>138</v>
      </c>
      <c r="G8" s="316">
        <v>49.1</v>
      </c>
      <c r="H8" s="316">
        <v>15</v>
      </c>
      <c r="I8" s="313" t="s">
        <v>138</v>
      </c>
      <c r="J8" s="313" t="s">
        <v>138</v>
      </c>
      <c r="K8" s="317">
        <v>3.6999999999999998E-2</v>
      </c>
      <c r="L8" s="317">
        <v>3.7999999999999999E-2</v>
      </c>
      <c r="M8" s="317">
        <v>3.3000000000000002E-2</v>
      </c>
      <c r="N8" s="317">
        <v>1.2E-2</v>
      </c>
      <c r="O8" s="308"/>
    </row>
    <row r="9" spans="1:17">
      <c r="A9" s="318" t="s">
        <v>139</v>
      </c>
      <c r="B9" s="315" t="s">
        <v>140</v>
      </c>
      <c r="C9" s="313" t="s">
        <v>138</v>
      </c>
      <c r="D9" s="313" t="s">
        <v>138</v>
      </c>
      <c r="E9" s="313" t="s">
        <v>138</v>
      </c>
      <c r="F9" s="313" t="s">
        <v>138</v>
      </c>
      <c r="G9" s="316">
        <v>49.1</v>
      </c>
      <c r="H9" s="316">
        <v>15</v>
      </c>
      <c r="I9" s="313" t="s">
        <v>138</v>
      </c>
      <c r="J9" s="313" t="s">
        <v>138</v>
      </c>
      <c r="K9" s="317">
        <v>7.0000000000000007E-2</v>
      </c>
      <c r="L9" s="317">
        <v>6.5000000000000002E-2</v>
      </c>
      <c r="M9" s="317">
        <v>6.3E-2</v>
      </c>
      <c r="N9" s="317">
        <v>2.1999999999999999E-2</v>
      </c>
      <c r="O9" s="308"/>
    </row>
    <row r="10" spans="1:17">
      <c r="A10" s="318"/>
      <c r="B10" s="315" t="s">
        <v>141</v>
      </c>
      <c r="C10" s="313" t="s">
        <v>138</v>
      </c>
      <c r="D10" s="313" t="s">
        <v>138</v>
      </c>
      <c r="E10" s="313" t="s">
        <v>138</v>
      </c>
      <c r="F10" s="313" t="s">
        <v>138</v>
      </c>
      <c r="G10" s="316">
        <v>49.1</v>
      </c>
      <c r="H10" s="316">
        <v>15</v>
      </c>
      <c r="I10" s="313" t="s">
        <v>138</v>
      </c>
      <c r="J10" s="313" t="s">
        <v>138</v>
      </c>
      <c r="K10" s="317">
        <v>0.314</v>
      </c>
      <c r="L10" s="317">
        <v>0.23100000000000001</v>
      </c>
      <c r="M10" s="317">
        <v>0.19800000000000001</v>
      </c>
      <c r="N10" s="317">
        <v>0</v>
      </c>
      <c r="O10" s="308"/>
    </row>
    <row r="11" spans="1:17">
      <c r="A11" s="318"/>
      <c r="B11" s="315" t="s">
        <v>142</v>
      </c>
      <c r="C11" s="313" t="s">
        <v>138</v>
      </c>
      <c r="D11" s="313" t="s">
        <v>138</v>
      </c>
      <c r="E11" s="313" t="s">
        <v>138</v>
      </c>
      <c r="F11" s="313" t="s">
        <v>138</v>
      </c>
      <c r="G11" s="316">
        <v>49.1</v>
      </c>
      <c r="H11" s="316">
        <v>15</v>
      </c>
      <c r="I11" s="313" t="s">
        <v>138</v>
      </c>
      <c r="J11" s="313" t="s">
        <v>138</v>
      </c>
      <c r="K11" s="317">
        <v>0</v>
      </c>
      <c r="L11" s="317">
        <v>0</v>
      </c>
      <c r="M11" s="317">
        <v>0</v>
      </c>
      <c r="N11" s="317">
        <v>0</v>
      </c>
      <c r="O11" s="308"/>
    </row>
    <row r="12" spans="1:17">
      <c r="A12" s="318"/>
      <c r="B12" s="315" t="s">
        <v>94</v>
      </c>
      <c r="C12" s="313" t="s">
        <v>138</v>
      </c>
      <c r="D12" s="313" t="s">
        <v>138</v>
      </c>
      <c r="E12" s="313" t="s">
        <v>138</v>
      </c>
      <c r="F12" s="313" t="s">
        <v>138</v>
      </c>
      <c r="G12" s="316">
        <v>49.1</v>
      </c>
      <c r="H12" s="316">
        <v>15</v>
      </c>
      <c r="I12" s="313" t="s">
        <v>138</v>
      </c>
      <c r="J12" s="313" t="s">
        <v>138</v>
      </c>
      <c r="K12" s="317">
        <v>0.309</v>
      </c>
      <c r="L12" s="317">
        <v>0.251</v>
      </c>
      <c r="M12" s="317">
        <v>0.28499999999999998</v>
      </c>
      <c r="N12" s="317">
        <v>0.19500000000000001</v>
      </c>
      <c r="O12" s="308"/>
    </row>
    <row r="13" spans="1:17">
      <c r="A13" s="318"/>
      <c r="B13" s="315" t="s">
        <v>143</v>
      </c>
      <c r="C13" s="313" t="s">
        <v>138</v>
      </c>
      <c r="D13" s="313" t="s">
        <v>138</v>
      </c>
      <c r="E13" s="313" t="s">
        <v>138</v>
      </c>
      <c r="F13" s="313" t="s">
        <v>138</v>
      </c>
      <c r="G13" s="316">
        <v>49.1</v>
      </c>
      <c r="H13" s="316">
        <v>15</v>
      </c>
      <c r="I13" s="313" t="s">
        <v>138</v>
      </c>
      <c r="J13" s="313" t="s">
        <v>138</v>
      </c>
      <c r="K13" s="317">
        <v>3.3000000000000002E-2</v>
      </c>
      <c r="L13" s="317">
        <v>5.0999999999999997E-2</v>
      </c>
      <c r="M13" s="317">
        <v>6.0999999999999999E-2</v>
      </c>
      <c r="N13" s="317">
        <v>6.4000000000000001E-2</v>
      </c>
      <c r="O13" s="308"/>
    </row>
    <row r="14" spans="1:17">
      <c r="A14" s="318"/>
      <c r="B14" s="315" t="s">
        <v>165</v>
      </c>
      <c r="C14" s="313" t="s">
        <v>138</v>
      </c>
      <c r="D14" s="313" t="s">
        <v>138</v>
      </c>
      <c r="E14" s="313" t="s">
        <v>138</v>
      </c>
      <c r="F14" s="313" t="s">
        <v>138</v>
      </c>
      <c r="G14" s="316">
        <v>49.1</v>
      </c>
      <c r="H14" s="316">
        <v>15</v>
      </c>
      <c r="I14" s="313" t="s">
        <v>138</v>
      </c>
      <c r="J14" s="313" t="s">
        <v>138</v>
      </c>
      <c r="K14" s="317">
        <v>0</v>
      </c>
      <c r="L14" s="317">
        <v>0</v>
      </c>
      <c r="M14" s="317">
        <v>0</v>
      </c>
      <c r="N14" s="317">
        <v>0</v>
      </c>
      <c r="O14" s="308"/>
    </row>
    <row r="15" spans="1:17">
      <c r="A15" s="318"/>
      <c r="B15" s="315" t="s">
        <v>145</v>
      </c>
      <c r="C15" s="313" t="s">
        <v>138</v>
      </c>
      <c r="D15" s="313" t="s">
        <v>138</v>
      </c>
      <c r="E15" s="313" t="s">
        <v>138</v>
      </c>
      <c r="F15" s="313" t="s">
        <v>138</v>
      </c>
      <c r="G15" s="316">
        <v>49.1</v>
      </c>
      <c r="H15" s="316">
        <v>15</v>
      </c>
      <c r="I15" s="313" t="s">
        <v>138</v>
      </c>
      <c r="J15" s="313" t="s">
        <v>138</v>
      </c>
      <c r="K15" s="317">
        <v>0.68400000000000005</v>
      </c>
      <c r="L15" s="317">
        <v>0.51400000000000001</v>
      </c>
      <c r="M15" s="317">
        <v>0.433</v>
      </c>
      <c r="N15" s="317">
        <v>0.14499999999999999</v>
      </c>
      <c r="O15" s="308"/>
    </row>
    <row r="16" spans="1:17">
      <c r="A16" s="318"/>
      <c r="B16" s="315" t="s">
        <v>146</v>
      </c>
      <c r="C16" s="313" t="s">
        <v>138</v>
      </c>
      <c r="D16" s="313" t="s">
        <v>138</v>
      </c>
      <c r="E16" s="313" t="s">
        <v>138</v>
      </c>
      <c r="F16" s="313" t="s">
        <v>138</v>
      </c>
      <c r="G16" s="316">
        <v>49.1</v>
      </c>
      <c r="H16" s="316">
        <v>15</v>
      </c>
      <c r="I16" s="313" t="s">
        <v>138</v>
      </c>
      <c r="J16" s="313" t="s">
        <v>138</v>
      </c>
      <c r="K16" s="317">
        <v>0</v>
      </c>
      <c r="L16" s="317">
        <v>0</v>
      </c>
      <c r="M16" s="317">
        <v>0</v>
      </c>
      <c r="N16" s="317">
        <v>0</v>
      </c>
      <c r="O16" s="308"/>
    </row>
    <row r="17" spans="1:15">
      <c r="A17" s="318"/>
      <c r="B17" s="315" t="s">
        <v>147</v>
      </c>
      <c r="C17" s="313" t="s">
        <v>138</v>
      </c>
      <c r="D17" s="313" t="s">
        <v>138</v>
      </c>
      <c r="E17" s="313" t="s">
        <v>138</v>
      </c>
      <c r="F17" s="313" t="s">
        <v>138</v>
      </c>
      <c r="G17" s="316">
        <v>49.1</v>
      </c>
      <c r="H17" s="316">
        <v>15</v>
      </c>
      <c r="I17" s="313" t="s">
        <v>138</v>
      </c>
      <c r="J17" s="313" t="s">
        <v>138</v>
      </c>
      <c r="K17" s="317">
        <v>6.0000000000000001E-3</v>
      </c>
      <c r="L17" s="317">
        <v>6.0000000000000001E-3</v>
      </c>
      <c r="M17" s="317">
        <v>6.0000000000000001E-3</v>
      </c>
      <c r="N17" s="317">
        <v>6.0000000000000001E-3</v>
      </c>
      <c r="O17" s="308"/>
    </row>
    <row r="18" spans="1:15">
      <c r="A18" s="319"/>
      <c r="B18" s="320"/>
      <c r="C18" s="313"/>
      <c r="D18" s="313"/>
      <c r="E18" s="316"/>
      <c r="F18" s="316"/>
      <c r="G18" s="316"/>
      <c r="H18" s="316"/>
      <c r="I18" s="313"/>
      <c r="J18" s="313"/>
      <c r="K18" s="317"/>
      <c r="L18" s="317"/>
      <c r="M18" s="317"/>
      <c r="N18" s="317"/>
      <c r="O18" s="308"/>
    </row>
    <row r="19" spans="1:15">
      <c r="A19" s="316"/>
      <c r="B19" s="321" t="s">
        <v>28</v>
      </c>
      <c r="C19" s="313"/>
      <c r="D19" s="313"/>
      <c r="E19" s="322"/>
      <c r="F19" s="322"/>
      <c r="G19" s="322"/>
      <c r="H19" s="322"/>
      <c r="I19" s="313"/>
      <c r="J19" s="313"/>
      <c r="K19" s="323">
        <v>1.4530000000000001</v>
      </c>
      <c r="L19" s="323">
        <v>1.1559999999999999</v>
      </c>
      <c r="M19" s="323">
        <v>1.079</v>
      </c>
      <c r="N19" s="323">
        <v>0.44400000000000006</v>
      </c>
      <c r="O19" s="308"/>
    </row>
    <row r="20" spans="1:15">
      <c r="A20" s="314"/>
      <c r="B20" s="321"/>
      <c r="C20" s="313"/>
      <c r="D20" s="313"/>
      <c r="E20" s="322"/>
      <c r="F20" s="322"/>
      <c r="G20" s="322"/>
      <c r="H20" s="322"/>
      <c r="I20" s="313"/>
      <c r="J20" s="313"/>
      <c r="K20" s="323"/>
      <c r="L20" s="323"/>
      <c r="M20" s="323"/>
      <c r="N20" s="323"/>
      <c r="O20" s="308"/>
    </row>
    <row r="21" spans="1:15">
      <c r="A21" s="314" t="s">
        <v>148</v>
      </c>
      <c r="B21" s="315" t="s">
        <v>118</v>
      </c>
      <c r="C21" s="313" t="s">
        <v>138</v>
      </c>
      <c r="D21" s="313" t="s">
        <v>138</v>
      </c>
      <c r="E21" s="316">
        <v>46.6</v>
      </c>
      <c r="F21" s="316">
        <v>0.3</v>
      </c>
      <c r="G21" s="316">
        <v>48.7</v>
      </c>
      <c r="H21" s="316">
        <v>65</v>
      </c>
      <c r="I21" s="313" t="s">
        <v>138</v>
      </c>
      <c r="J21" s="313" t="s">
        <v>138</v>
      </c>
      <c r="K21" s="317">
        <v>2.0369999999999999</v>
      </c>
      <c r="L21" s="317">
        <v>2.0990000000000002</v>
      </c>
      <c r="M21" s="317">
        <v>2.1</v>
      </c>
      <c r="N21" s="317">
        <v>2.0819999999999999</v>
      </c>
      <c r="O21" s="308"/>
    </row>
    <row r="22" spans="1:15">
      <c r="A22" s="318" t="s">
        <v>149</v>
      </c>
      <c r="B22" s="315" t="s">
        <v>150</v>
      </c>
      <c r="C22" s="313" t="s">
        <v>138</v>
      </c>
      <c r="D22" s="313" t="s">
        <v>138</v>
      </c>
      <c r="E22" s="316">
        <v>46.6</v>
      </c>
      <c r="F22" s="316">
        <v>0.3</v>
      </c>
      <c r="G22" s="316">
        <v>48.7</v>
      </c>
      <c r="H22" s="316">
        <v>65</v>
      </c>
      <c r="I22" s="313" t="s">
        <v>138</v>
      </c>
      <c r="J22" s="313" t="s">
        <v>138</v>
      </c>
      <c r="K22" s="317">
        <v>0.95</v>
      </c>
      <c r="L22" s="317">
        <v>0.95</v>
      </c>
      <c r="M22" s="317">
        <v>0.94599999999999995</v>
      </c>
      <c r="N22" s="317">
        <v>0.94799999999999995</v>
      </c>
      <c r="O22" s="308"/>
    </row>
    <row r="23" spans="1:15">
      <c r="A23" s="318"/>
      <c r="B23" s="315" t="s">
        <v>151</v>
      </c>
      <c r="C23" s="313" t="s">
        <v>138</v>
      </c>
      <c r="D23" s="313" t="s">
        <v>138</v>
      </c>
      <c r="E23" s="316">
        <v>46.6</v>
      </c>
      <c r="F23" s="316">
        <v>0.3</v>
      </c>
      <c r="G23" s="316">
        <v>48.7</v>
      </c>
      <c r="H23" s="316">
        <v>65</v>
      </c>
      <c r="I23" s="313" t="s">
        <v>138</v>
      </c>
      <c r="J23" s="313" t="s">
        <v>138</v>
      </c>
      <c r="K23" s="317">
        <v>0.17499999999999999</v>
      </c>
      <c r="L23" s="317">
        <v>0.19900000000000001</v>
      </c>
      <c r="M23" s="317">
        <v>0.23499999999999999</v>
      </c>
      <c r="N23" s="317">
        <v>0.17799999999999999</v>
      </c>
      <c r="O23" s="308"/>
    </row>
    <row r="24" spans="1:15">
      <c r="A24" s="318"/>
      <c r="B24" s="315" t="s">
        <v>122</v>
      </c>
      <c r="C24" s="313" t="s">
        <v>138</v>
      </c>
      <c r="D24" s="313" t="s">
        <v>138</v>
      </c>
      <c r="E24" s="316">
        <v>46.6</v>
      </c>
      <c r="F24" s="316">
        <v>0.3</v>
      </c>
      <c r="G24" s="316">
        <v>48.7</v>
      </c>
      <c r="H24" s="316">
        <v>65</v>
      </c>
      <c r="I24" s="313" t="s">
        <v>138</v>
      </c>
      <c r="J24" s="313" t="s">
        <v>138</v>
      </c>
      <c r="K24" s="317">
        <v>4.8000000000000001E-2</v>
      </c>
      <c r="L24" s="317">
        <v>7.1999999999999995E-2</v>
      </c>
      <c r="M24" s="317">
        <v>8.2000000000000003E-2</v>
      </c>
      <c r="N24" s="317">
        <v>6.9000000000000006E-2</v>
      </c>
      <c r="O24" s="308"/>
    </row>
    <row r="25" spans="1:15">
      <c r="A25" s="318"/>
      <c r="B25" s="315" t="s">
        <v>111</v>
      </c>
      <c r="C25" s="313" t="s">
        <v>138</v>
      </c>
      <c r="D25" s="313" t="s">
        <v>138</v>
      </c>
      <c r="E25" s="316">
        <v>46.6</v>
      </c>
      <c r="F25" s="316">
        <v>0.3</v>
      </c>
      <c r="G25" s="316">
        <v>48.7</v>
      </c>
      <c r="H25" s="316">
        <v>65</v>
      </c>
      <c r="I25" s="313" t="s">
        <v>138</v>
      </c>
      <c r="J25" s="313" t="s">
        <v>138</v>
      </c>
      <c r="K25" s="317">
        <v>0.46400000000000002</v>
      </c>
      <c r="L25" s="317">
        <v>0.46400000000000002</v>
      </c>
      <c r="M25" s="317">
        <v>0.46500000000000002</v>
      </c>
      <c r="N25" s="317">
        <v>0.46400000000000002</v>
      </c>
      <c r="O25" s="308"/>
    </row>
    <row r="26" spans="1:15">
      <c r="A26" s="318"/>
      <c r="B26" s="315" t="s">
        <v>119</v>
      </c>
      <c r="C26" s="313" t="s">
        <v>138</v>
      </c>
      <c r="D26" s="313" t="s">
        <v>138</v>
      </c>
      <c r="E26" s="316">
        <v>46.6</v>
      </c>
      <c r="F26" s="316">
        <v>0.3</v>
      </c>
      <c r="G26" s="316">
        <v>48.7</v>
      </c>
      <c r="H26" s="316">
        <v>65</v>
      </c>
      <c r="I26" s="313" t="s">
        <v>138</v>
      </c>
      <c r="J26" s="313" t="s">
        <v>138</v>
      </c>
      <c r="K26" s="317">
        <v>2E-3</v>
      </c>
      <c r="L26" s="317">
        <v>2E-3</v>
      </c>
      <c r="M26" s="317">
        <v>2E-3</v>
      </c>
      <c r="N26" s="317">
        <v>2E-3</v>
      </c>
      <c r="O26" s="308"/>
    </row>
    <row r="27" spans="1:15">
      <c r="A27" s="319"/>
      <c r="B27" s="320"/>
      <c r="C27" s="316"/>
      <c r="D27" s="316"/>
      <c r="E27" s="316"/>
      <c r="F27" s="316"/>
      <c r="G27" s="316"/>
      <c r="H27" s="316"/>
      <c r="I27" s="316"/>
      <c r="J27" s="316"/>
      <c r="K27" s="317"/>
      <c r="L27" s="317"/>
      <c r="M27" s="317"/>
      <c r="N27" s="317"/>
      <c r="O27" s="308"/>
    </row>
    <row r="28" spans="1:15">
      <c r="A28" s="319"/>
      <c r="B28" s="324" t="s">
        <v>28</v>
      </c>
      <c r="C28" s="322"/>
      <c r="D28" s="322"/>
      <c r="E28" s="322"/>
      <c r="F28" s="322"/>
      <c r="G28" s="322"/>
      <c r="H28" s="322"/>
      <c r="I28" s="322"/>
      <c r="J28" s="322"/>
      <c r="K28" s="323">
        <v>3.6759999999999997</v>
      </c>
      <c r="L28" s="323">
        <v>3.786</v>
      </c>
      <c r="M28" s="323">
        <v>3.8299999999999996</v>
      </c>
      <c r="N28" s="323">
        <v>3.7429999999999994</v>
      </c>
      <c r="O28" s="308"/>
    </row>
    <row r="29" spans="1:15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25"/>
      <c r="L29" s="325"/>
      <c r="M29" s="325"/>
      <c r="N29" s="325"/>
      <c r="O29" s="308"/>
    </row>
    <row r="30" spans="1:15">
      <c r="A30" t="s">
        <v>67</v>
      </c>
      <c r="B30" s="311"/>
      <c r="C30" s="311"/>
      <c r="D30" s="311"/>
      <c r="E30" s="311"/>
      <c r="F30" t="s">
        <v>68</v>
      </c>
      <c r="G30" s="311"/>
      <c r="H30" s="311"/>
      <c r="I30" s="311"/>
      <c r="J30" s="311"/>
      <c r="K30" s="311"/>
      <c r="L30" s="311"/>
      <c r="M30" s="311"/>
      <c r="N30" s="311"/>
      <c r="O30" s="308"/>
    </row>
    <row r="31" spans="1:15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08"/>
    </row>
    <row r="32" spans="1:15">
      <c r="A32" s="328"/>
      <c r="B32" s="329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08"/>
    </row>
    <row r="33" spans="1:15">
      <c r="A33" s="308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</row>
    <row r="34" spans="1:15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</row>
    <row r="35" spans="1:15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</row>
    <row r="36" spans="1:15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sqref="A1:N31"/>
    </sheetView>
  </sheetViews>
  <sheetFormatPr defaultRowHeight="12.75"/>
  <cols>
    <col min="1" max="1" width="13.5703125" customWidth="1"/>
    <col min="2" max="2" width="28.7109375" customWidth="1"/>
    <col min="3" max="14" width="7.7109375" customWidth="1"/>
  </cols>
  <sheetData>
    <row r="1" spans="1:17">
      <c r="A1" t="s">
        <v>125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08"/>
    </row>
    <row r="2" spans="1:17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08"/>
    </row>
    <row r="3" spans="1:17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08"/>
    </row>
    <row r="4" spans="1:17" s="310" customFormat="1" ht="15.75">
      <c r="A4" s="477" t="s">
        <v>126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309"/>
      <c r="P4" s="309"/>
      <c r="Q4" s="309"/>
    </row>
    <row r="5" spans="1:17" s="310" customFormat="1" ht="15.75">
      <c r="A5" s="477" t="s">
        <v>127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</row>
    <row r="6" spans="1:17" s="312" customFormat="1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08"/>
    </row>
    <row r="7" spans="1:17" s="312" customFormat="1" ht="15.75" customHeight="1">
      <c r="A7" s="479" t="s">
        <v>128</v>
      </c>
      <c r="B7" s="479" t="s">
        <v>129</v>
      </c>
      <c r="C7" s="481" t="s">
        <v>130</v>
      </c>
      <c r="D7" s="481"/>
      <c r="E7" s="481" t="s">
        <v>131</v>
      </c>
      <c r="F7" s="481"/>
      <c r="G7" s="481" t="s">
        <v>132</v>
      </c>
      <c r="H7" s="481"/>
      <c r="I7" s="481" t="s">
        <v>133</v>
      </c>
      <c r="J7" s="481"/>
      <c r="K7" s="481" t="s">
        <v>134</v>
      </c>
      <c r="L7" s="481"/>
      <c r="M7" s="481"/>
      <c r="N7" s="481"/>
      <c r="O7" s="308"/>
    </row>
    <row r="8" spans="1:17" s="312" customFormat="1" ht="12.75" customHeight="1">
      <c r="A8" s="480"/>
      <c r="B8" s="480"/>
      <c r="C8" s="313" t="s">
        <v>135</v>
      </c>
      <c r="D8" s="313" t="s">
        <v>37</v>
      </c>
      <c r="E8" s="313" t="s">
        <v>135</v>
      </c>
      <c r="F8" s="313" t="s">
        <v>37</v>
      </c>
      <c r="G8" s="313" t="s">
        <v>135</v>
      </c>
      <c r="H8" s="313" t="s">
        <v>37</v>
      </c>
      <c r="I8" s="313" t="s">
        <v>135</v>
      </c>
      <c r="J8" s="313" t="s">
        <v>37</v>
      </c>
      <c r="K8" s="313" t="s">
        <v>166</v>
      </c>
      <c r="L8" s="313" t="s">
        <v>167</v>
      </c>
      <c r="M8" s="313" t="s">
        <v>168</v>
      </c>
      <c r="N8" s="313" t="s">
        <v>169</v>
      </c>
      <c r="O8" s="308"/>
    </row>
    <row r="9" spans="1:17">
      <c r="A9" s="314" t="s">
        <v>136</v>
      </c>
      <c r="B9" s="315" t="s">
        <v>137</v>
      </c>
      <c r="C9" s="313" t="s">
        <v>138</v>
      </c>
      <c r="D9" s="313" t="s">
        <v>138</v>
      </c>
      <c r="E9" s="313" t="s">
        <v>138</v>
      </c>
      <c r="F9" s="313" t="s">
        <v>138</v>
      </c>
      <c r="G9" s="316">
        <v>49.1</v>
      </c>
      <c r="H9" s="316">
        <v>15</v>
      </c>
      <c r="I9" s="313" t="s">
        <v>138</v>
      </c>
      <c r="J9" s="313" t="s">
        <v>138</v>
      </c>
      <c r="K9" s="317">
        <v>0</v>
      </c>
      <c r="L9" s="317">
        <v>1E-3</v>
      </c>
      <c r="M9" s="317">
        <v>1E-3</v>
      </c>
      <c r="N9" s="317">
        <v>3.0000000000000001E-3</v>
      </c>
      <c r="O9" s="308"/>
    </row>
    <row r="10" spans="1:17">
      <c r="A10" s="318" t="s">
        <v>139</v>
      </c>
      <c r="B10" s="315" t="s">
        <v>140</v>
      </c>
      <c r="C10" s="313" t="s">
        <v>138</v>
      </c>
      <c r="D10" s="313" t="s">
        <v>138</v>
      </c>
      <c r="E10" s="313" t="s">
        <v>138</v>
      </c>
      <c r="F10" s="313" t="s">
        <v>138</v>
      </c>
      <c r="G10" s="316">
        <v>49.1</v>
      </c>
      <c r="H10" s="316">
        <v>15</v>
      </c>
      <c r="I10" s="313" t="s">
        <v>138</v>
      </c>
      <c r="J10" s="313" t="s">
        <v>138</v>
      </c>
      <c r="K10" s="317">
        <v>1.4E-2</v>
      </c>
      <c r="L10" s="317">
        <v>1.2E-2</v>
      </c>
      <c r="M10" s="317">
        <v>1.2999999999999999E-2</v>
      </c>
      <c r="N10" s="317">
        <v>1.0999999999999999E-2</v>
      </c>
      <c r="O10" s="308"/>
    </row>
    <row r="11" spans="1:17">
      <c r="A11" s="318"/>
      <c r="B11" s="315" t="s">
        <v>141</v>
      </c>
      <c r="C11" s="313" t="s">
        <v>138</v>
      </c>
      <c r="D11" s="313" t="s">
        <v>138</v>
      </c>
      <c r="E11" s="313" t="s">
        <v>138</v>
      </c>
      <c r="F11" s="313" t="s">
        <v>138</v>
      </c>
      <c r="G11" s="316">
        <v>49.1</v>
      </c>
      <c r="H11" s="316">
        <v>15</v>
      </c>
      <c r="I11" s="313" t="s">
        <v>138</v>
      </c>
      <c r="J11" s="313" t="s">
        <v>138</v>
      </c>
      <c r="K11" s="317">
        <v>0</v>
      </c>
      <c r="L11" s="317">
        <v>0</v>
      </c>
      <c r="M11" s="317">
        <v>0</v>
      </c>
      <c r="N11" s="317">
        <v>0</v>
      </c>
      <c r="O11" s="308"/>
    </row>
    <row r="12" spans="1:17">
      <c r="A12" s="318"/>
      <c r="B12" s="315" t="s">
        <v>142</v>
      </c>
      <c r="C12" s="313" t="s">
        <v>138</v>
      </c>
      <c r="D12" s="313" t="s">
        <v>138</v>
      </c>
      <c r="E12" s="313" t="s">
        <v>138</v>
      </c>
      <c r="F12" s="313" t="s">
        <v>138</v>
      </c>
      <c r="G12" s="316">
        <v>49.1</v>
      </c>
      <c r="H12" s="316">
        <v>15</v>
      </c>
      <c r="I12" s="313" t="s">
        <v>138</v>
      </c>
      <c r="J12" s="313" t="s">
        <v>138</v>
      </c>
      <c r="K12" s="317">
        <v>0</v>
      </c>
      <c r="L12" s="317">
        <v>0</v>
      </c>
      <c r="M12" s="317">
        <v>0</v>
      </c>
      <c r="N12" s="317">
        <v>0</v>
      </c>
      <c r="O12" s="308"/>
    </row>
    <row r="13" spans="1:17">
      <c r="A13" s="318"/>
      <c r="B13" s="315" t="s">
        <v>94</v>
      </c>
      <c r="C13" s="313" t="s">
        <v>138</v>
      </c>
      <c r="D13" s="313" t="s">
        <v>138</v>
      </c>
      <c r="E13" s="313" t="s">
        <v>138</v>
      </c>
      <c r="F13" s="313" t="s">
        <v>138</v>
      </c>
      <c r="G13" s="316">
        <v>49.1</v>
      </c>
      <c r="H13" s="316">
        <v>15</v>
      </c>
      <c r="I13" s="313" t="s">
        <v>138</v>
      </c>
      <c r="J13" s="313" t="s">
        <v>138</v>
      </c>
      <c r="K13" s="317">
        <v>0.33600000000000002</v>
      </c>
      <c r="L13" s="317">
        <v>0.253</v>
      </c>
      <c r="M13" s="317">
        <v>0.32800000000000001</v>
      </c>
      <c r="N13" s="317">
        <v>0.16</v>
      </c>
      <c r="O13" s="308"/>
    </row>
    <row r="14" spans="1:17">
      <c r="A14" s="318"/>
      <c r="B14" s="315" t="s">
        <v>143</v>
      </c>
      <c r="C14" s="313" t="s">
        <v>138</v>
      </c>
      <c r="D14" s="313" t="s">
        <v>138</v>
      </c>
      <c r="E14" s="313" t="s">
        <v>138</v>
      </c>
      <c r="F14" s="313" t="s">
        <v>138</v>
      </c>
      <c r="G14" s="316">
        <v>49.1</v>
      </c>
      <c r="H14" s="316">
        <v>15</v>
      </c>
      <c r="I14" s="313" t="s">
        <v>138</v>
      </c>
      <c r="J14" s="313" t="s">
        <v>138</v>
      </c>
      <c r="K14" s="317">
        <v>6.6000000000000003E-2</v>
      </c>
      <c r="L14" s="317">
        <v>6.7000000000000004E-2</v>
      </c>
      <c r="M14" s="317">
        <v>6.7000000000000004E-2</v>
      </c>
      <c r="N14" s="317">
        <v>6.7000000000000004E-2</v>
      </c>
      <c r="O14" s="308"/>
    </row>
    <row r="15" spans="1:17">
      <c r="A15" s="318"/>
      <c r="B15" s="315" t="s">
        <v>165</v>
      </c>
      <c r="C15" s="313" t="s">
        <v>138</v>
      </c>
      <c r="D15" s="313" t="s">
        <v>138</v>
      </c>
      <c r="E15" s="313" t="s">
        <v>138</v>
      </c>
      <c r="F15" s="313" t="s">
        <v>138</v>
      </c>
      <c r="G15" s="316">
        <v>49.1</v>
      </c>
      <c r="H15" s="316">
        <v>15</v>
      </c>
      <c r="I15" s="313" t="s">
        <v>138</v>
      </c>
      <c r="J15" s="313" t="s">
        <v>138</v>
      </c>
      <c r="K15" s="317">
        <v>0</v>
      </c>
      <c r="L15" s="317">
        <v>0</v>
      </c>
      <c r="M15" s="317">
        <v>0</v>
      </c>
      <c r="N15" s="317">
        <v>0</v>
      </c>
      <c r="O15" s="308"/>
    </row>
    <row r="16" spans="1:17">
      <c r="A16" s="318"/>
      <c r="B16" s="315" t="s">
        <v>145</v>
      </c>
      <c r="C16" s="313" t="s">
        <v>138</v>
      </c>
      <c r="D16" s="313" t="s">
        <v>138</v>
      </c>
      <c r="E16" s="313" t="s">
        <v>138</v>
      </c>
      <c r="F16" s="313" t="s">
        <v>138</v>
      </c>
      <c r="G16" s="316">
        <v>49.1</v>
      </c>
      <c r="H16" s="316">
        <v>15</v>
      </c>
      <c r="I16" s="313" t="s">
        <v>138</v>
      </c>
      <c r="J16" s="313" t="s">
        <v>138</v>
      </c>
      <c r="K16" s="317">
        <v>0</v>
      </c>
      <c r="L16" s="317">
        <v>0</v>
      </c>
      <c r="M16" s="317">
        <v>0</v>
      </c>
      <c r="N16" s="317">
        <v>0</v>
      </c>
      <c r="O16" s="308"/>
    </row>
    <row r="17" spans="1:15">
      <c r="A17" s="318"/>
      <c r="B17" s="315" t="s">
        <v>146</v>
      </c>
      <c r="C17" s="313" t="s">
        <v>138</v>
      </c>
      <c r="D17" s="313" t="s">
        <v>138</v>
      </c>
      <c r="E17" s="313" t="s">
        <v>138</v>
      </c>
      <c r="F17" s="313" t="s">
        <v>138</v>
      </c>
      <c r="G17" s="316">
        <v>49.1</v>
      </c>
      <c r="H17" s="316">
        <v>15</v>
      </c>
      <c r="I17" s="313" t="s">
        <v>138</v>
      </c>
      <c r="J17" s="313" t="s">
        <v>138</v>
      </c>
      <c r="K17" s="317">
        <v>0</v>
      </c>
      <c r="L17" s="317">
        <v>0</v>
      </c>
      <c r="M17" s="317">
        <v>0</v>
      </c>
      <c r="N17" s="317">
        <v>0</v>
      </c>
      <c r="O17" s="308"/>
    </row>
    <row r="18" spans="1:15">
      <c r="A18" s="318"/>
      <c r="B18" s="315" t="s">
        <v>170</v>
      </c>
      <c r="C18" s="313" t="s">
        <v>138</v>
      </c>
      <c r="D18" s="313" t="s">
        <v>138</v>
      </c>
      <c r="E18" s="313" t="s">
        <v>138</v>
      </c>
      <c r="F18" s="313" t="s">
        <v>138</v>
      </c>
      <c r="G18" s="316">
        <v>49.1</v>
      </c>
      <c r="H18" s="316">
        <v>15</v>
      </c>
      <c r="I18" s="313" t="s">
        <v>138</v>
      </c>
      <c r="J18" s="313" t="s">
        <v>138</v>
      </c>
      <c r="K18" s="317">
        <v>7.0000000000000001E-3</v>
      </c>
      <c r="L18" s="317">
        <v>8.0000000000000002E-3</v>
      </c>
      <c r="M18" s="317">
        <v>8.9999999999999993E-3</v>
      </c>
      <c r="N18" s="317">
        <v>8.9999999999999993E-3</v>
      </c>
      <c r="O18" s="308"/>
    </row>
    <row r="19" spans="1:15">
      <c r="A19" s="319"/>
      <c r="B19" s="320"/>
      <c r="C19" s="313"/>
      <c r="D19" s="313"/>
      <c r="E19" s="316"/>
      <c r="F19" s="316"/>
      <c r="G19" s="316"/>
      <c r="H19" s="316"/>
      <c r="I19" s="313"/>
      <c r="J19" s="313"/>
      <c r="K19" s="317"/>
      <c r="L19" s="317"/>
      <c r="M19" s="317"/>
      <c r="N19" s="317"/>
      <c r="O19" s="308"/>
    </row>
    <row r="20" spans="1:15">
      <c r="A20" s="316"/>
      <c r="B20" s="321" t="s">
        <v>28</v>
      </c>
      <c r="C20" s="313"/>
      <c r="D20" s="313"/>
      <c r="E20" s="322"/>
      <c r="F20" s="322"/>
      <c r="G20" s="322"/>
      <c r="H20" s="322"/>
      <c r="I20" s="313"/>
      <c r="J20" s="313"/>
      <c r="K20" s="323">
        <v>0.42300000000000004</v>
      </c>
      <c r="L20" s="323">
        <v>0.34100000000000003</v>
      </c>
      <c r="M20" s="323">
        <v>0.41800000000000004</v>
      </c>
      <c r="N20" s="323">
        <v>0.25</v>
      </c>
      <c r="O20" s="308"/>
    </row>
    <row r="21" spans="1:15">
      <c r="A21" s="314"/>
      <c r="B21" s="321"/>
      <c r="C21" s="313"/>
      <c r="D21" s="313"/>
      <c r="E21" s="322"/>
      <c r="F21" s="322"/>
      <c r="G21" s="322"/>
      <c r="H21" s="322"/>
      <c r="I21" s="313"/>
      <c r="J21" s="313"/>
      <c r="K21" s="323"/>
      <c r="L21" s="323"/>
      <c r="M21" s="323"/>
      <c r="N21" s="323"/>
      <c r="O21" s="308"/>
    </row>
    <row r="22" spans="1:15">
      <c r="A22" s="314" t="s">
        <v>148</v>
      </c>
      <c r="B22" s="315" t="s">
        <v>118</v>
      </c>
      <c r="C22" s="313" t="s">
        <v>138</v>
      </c>
      <c r="D22" s="313" t="s">
        <v>138</v>
      </c>
      <c r="E22" s="316">
        <v>46.6</v>
      </c>
      <c r="F22" s="316">
        <v>0.3</v>
      </c>
      <c r="G22" s="316">
        <v>48.7</v>
      </c>
      <c r="H22" s="316">
        <v>65</v>
      </c>
      <c r="I22" s="313" t="s">
        <v>138</v>
      </c>
      <c r="J22" s="313" t="s">
        <v>138</v>
      </c>
      <c r="K22" s="317">
        <v>2.0859999999999999</v>
      </c>
      <c r="L22" s="317">
        <v>2.1259999999999999</v>
      </c>
      <c r="M22" s="317">
        <v>2.1059999999999999</v>
      </c>
      <c r="N22" s="317">
        <v>2.1160000000000001</v>
      </c>
      <c r="O22" s="308"/>
    </row>
    <row r="23" spans="1:15">
      <c r="A23" s="318" t="s">
        <v>149</v>
      </c>
      <c r="B23" s="315" t="s">
        <v>150</v>
      </c>
      <c r="C23" s="313" t="s">
        <v>138</v>
      </c>
      <c r="D23" s="313" t="s">
        <v>138</v>
      </c>
      <c r="E23" s="316">
        <v>46.6</v>
      </c>
      <c r="F23" s="316">
        <v>0.3</v>
      </c>
      <c r="G23" s="316">
        <v>48.7</v>
      </c>
      <c r="H23" s="316">
        <v>65</v>
      </c>
      <c r="I23" s="313" t="s">
        <v>138</v>
      </c>
      <c r="J23" s="313" t="s">
        <v>138</v>
      </c>
      <c r="K23" s="317">
        <v>0.94199999999999995</v>
      </c>
      <c r="L23" s="317">
        <v>0.92600000000000005</v>
      </c>
      <c r="M23" s="317">
        <v>0.92100000000000004</v>
      </c>
      <c r="N23" s="317">
        <v>0.91900000000000004</v>
      </c>
      <c r="O23" s="308"/>
    </row>
    <row r="24" spans="1:15">
      <c r="A24" s="318"/>
      <c r="B24" s="315" t="s">
        <v>151</v>
      </c>
      <c r="C24" s="313" t="s">
        <v>138</v>
      </c>
      <c r="D24" s="313" t="s">
        <v>138</v>
      </c>
      <c r="E24" s="316">
        <v>46.6</v>
      </c>
      <c r="F24" s="316">
        <v>0.3</v>
      </c>
      <c r="G24" s="316">
        <v>48.7</v>
      </c>
      <c r="H24" s="316">
        <v>65</v>
      </c>
      <c r="I24" s="313" t="s">
        <v>138</v>
      </c>
      <c r="J24" s="313" t="s">
        <v>138</v>
      </c>
      <c r="K24" s="317">
        <v>0.14899999999999999</v>
      </c>
      <c r="L24" s="317">
        <v>0.18</v>
      </c>
      <c r="M24" s="317">
        <v>0.154</v>
      </c>
      <c r="N24" s="317">
        <v>6.2E-2</v>
      </c>
      <c r="O24" s="308"/>
    </row>
    <row r="25" spans="1:15">
      <c r="A25" s="318"/>
      <c r="B25" s="315" t="s">
        <v>122</v>
      </c>
      <c r="C25" s="313" t="s">
        <v>138</v>
      </c>
      <c r="D25" s="313" t="s">
        <v>138</v>
      </c>
      <c r="E25" s="316">
        <v>46.6</v>
      </c>
      <c r="F25" s="316">
        <v>0.3</v>
      </c>
      <c r="G25" s="316">
        <v>48.7</v>
      </c>
      <c r="H25" s="316">
        <v>65</v>
      </c>
      <c r="I25" s="313" t="s">
        <v>138</v>
      </c>
      <c r="J25" s="313" t="s">
        <v>138</v>
      </c>
      <c r="K25" s="317">
        <v>0.09</v>
      </c>
      <c r="L25" s="317">
        <v>0.108</v>
      </c>
      <c r="M25" s="317">
        <v>0.107</v>
      </c>
      <c r="N25" s="317">
        <v>0.108</v>
      </c>
      <c r="O25" s="308"/>
    </row>
    <row r="26" spans="1:15">
      <c r="A26" s="318"/>
      <c r="B26" s="315" t="s">
        <v>111</v>
      </c>
      <c r="C26" s="313" t="s">
        <v>138</v>
      </c>
      <c r="D26" s="313" t="s">
        <v>138</v>
      </c>
      <c r="E26" s="316">
        <v>46.6</v>
      </c>
      <c r="F26" s="316">
        <v>0.3</v>
      </c>
      <c r="G26" s="316">
        <v>48.7</v>
      </c>
      <c r="H26" s="316">
        <v>65</v>
      </c>
      <c r="I26" s="313" t="s">
        <v>138</v>
      </c>
      <c r="J26" s="313" t="s">
        <v>138</v>
      </c>
      <c r="K26" s="317">
        <v>0.46300000000000002</v>
      </c>
      <c r="L26" s="317">
        <v>0.46300000000000002</v>
      </c>
      <c r="M26" s="317">
        <v>0.46300000000000002</v>
      </c>
      <c r="N26" s="317">
        <v>0.46300000000000002</v>
      </c>
      <c r="O26" s="308"/>
    </row>
    <row r="27" spans="1:15">
      <c r="A27" s="318"/>
      <c r="B27" s="315" t="s">
        <v>119</v>
      </c>
      <c r="C27" s="313" t="s">
        <v>138</v>
      </c>
      <c r="D27" s="313" t="s">
        <v>138</v>
      </c>
      <c r="E27" s="316">
        <v>46.6</v>
      </c>
      <c r="F27" s="316">
        <v>0.3</v>
      </c>
      <c r="G27" s="316">
        <v>48.7</v>
      </c>
      <c r="H27" s="316">
        <v>65</v>
      </c>
      <c r="I27" s="313" t="s">
        <v>138</v>
      </c>
      <c r="J27" s="313" t="s">
        <v>138</v>
      </c>
      <c r="K27" s="317">
        <v>2E-3</v>
      </c>
      <c r="L27" s="317">
        <v>3.0000000000000001E-3</v>
      </c>
      <c r="M27" s="317">
        <v>3.0000000000000001E-3</v>
      </c>
      <c r="N27" s="317">
        <v>3.0000000000000001E-3</v>
      </c>
      <c r="O27" s="308"/>
    </row>
    <row r="28" spans="1:15">
      <c r="A28" s="319"/>
      <c r="B28" s="320"/>
      <c r="C28" s="316"/>
      <c r="D28" s="316"/>
      <c r="E28" s="316"/>
      <c r="F28" s="316"/>
      <c r="G28" s="316"/>
      <c r="H28" s="316"/>
      <c r="I28" s="316"/>
      <c r="J28" s="316"/>
      <c r="K28" s="317"/>
      <c r="L28" s="317"/>
      <c r="M28" s="317"/>
      <c r="N28" s="317"/>
      <c r="O28" s="308"/>
    </row>
    <row r="29" spans="1:15">
      <c r="A29" s="319"/>
      <c r="B29" s="324" t="s">
        <v>28</v>
      </c>
      <c r="C29" s="322"/>
      <c r="D29" s="322"/>
      <c r="E29" s="322"/>
      <c r="F29" s="322"/>
      <c r="G29" s="322"/>
      <c r="H29" s="322"/>
      <c r="I29" s="322"/>
      <c r="J29" s="322"/>
      <c r="K29" s="323">
        <v>3.7319999999999993</v>
      </c>
      <c r="L29" s="323">
        <v>3.8060000000000005</v>
      </c>
      <c r="M29" s="323">
        <v>3.7540000000000004</v>
      </c>
      <c r="N29" s="323">
        <v>3.6710000000000003</v>
      </c>
      <c r="O29" s="308"/>
    </row>
    <row r="30" spans="1:15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25"/>
      <c r="L30" s="325"/>
      <c r="M30" s="325"/>
      <c r="N30" s="325"/>
      <c r="O30" s="308"/>
    </row>
    <row r="31" spans="1:15">
      <c r="A31" t="s">
        <v>67</v>
      </c>
      <c r="B31" s="311"/>
      <c r="C31" s="311"/>
      <c r="D31" s="311"/>
      <c r="E31" s="311"/>
      <c r="F31" t="s">
        <v>68</v>
      </c>
      <c r="G31" s="311"/>
      <c r="H31" s="311"/>
      <c r="I31" s="311"/>
      <c r="J31" s="311"/>
      <c r="K31" s="311"/>
      <c r="L31" s="311"/>
      <c r="M31" s="311"/>
      <c r="N31" s="311"/>
      <c r="O31" s="308"/>
    </row>
    <row r="32" spans="1:15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08"/>
    </row>
    <row r="33" spans="1:15">
      <c r="A33" s="328"/>
      <c r="B33" s="329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08"/>
    </row>
    <row r="34" spans="1:15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</row>
    <row r="35" spans="1:15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</row>
    <row r="36" spans="1:15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</row>
    <row r="37" spans="1:15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</row>
  </sheetData>
  <mergeCells count="9">
    <mergeCell ref="A4:N4"/>
    <mergeCell ref="A5:N5"/>
    <mergeCell ref="A7:A8"/>
    <mergeCell ref="B7:B8"/>
    <mergeCell ref="C7:D7"/>
    <mergeCell ref="E7:F7"/>
    <mergeCell ref="G7:H7"/>
    <mergeCell ref="I7:J7"/>
    <mergeCell ref="K7:N7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>
      <selection activeCell="I36" sqref="I36"/>
    </sheetView>
  </sheetViews>
  <sheetFormatPr defaultRowHeight="12.75"/>
  <cols>
    <col min="1" max="1" width="13.5703125" customWidth="1"/>
    <col min="2" max="2" width="28.42578125" customWidth="1"/>
    <col min="3" max="14" width="7.7109375" customWidth="1"/>
  </cols>
  <sheetData>
    <row r="1" spans="1:17">
      <c r="A1" t="s">
        <v>125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08"/>
    </row>
    <row r="2" spans="1:17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08"/>
    </row>
    <row r="3" spans="1:17" s="310" customFormat="1" ht="15.75">
      <c r="A3" s="477" t="s">
        <v>126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309"/>
      <c r="P3" s="309"/>
      <c r="Q3" s="309"/>
    </row>
    <row r="4" spans="1:17" s="310" customFormat="1" ht="15.75">
      <c r="A4" s="477" t="s">
        <v>127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</row>
    <row r="5" spans="1:17" s="312" customForma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08"/>
    </row>
    <row r="6" spans="1:17" s="312" customFormat="1" ht="15.75" customHeight="1">
      <c r="A6" s="479" t="s">
        <v>128</v>
      </c>
      <c r="B6" s="479" t="s">
        <v>129</v>
      </c>
      <c r="C6" s="481" t="s">
        <v>130</v>
      </c>
      <c r="D6" s="481"/>
      <c r="E6" s="481" t="s">
        <v>131</v>
      </c>
      <c r="F6" s="481"/>
      <c r="G6" s="481" t="s">
        <v>132</v>
      </c>
      <c r="H6" s="481"/>
      <c r="I6" s="481" t="s">
        <v>133</v>
      </c>
      <c r="J6" s="481"/>
      <c r="K6" s="481" t="s">
        <v>134</v>
      </c>
      <c r="L6" s="481"/>
      <c r="M6" s="481"/>
      <c r="N6" s="481"/>
      <c r="O6" s="308"/>
    </row>
    <row r="7" spans="1:17" s="312" customFormat="1" ht="12.75" customHeight="1">
      <c r="A7" s="480"/>
      <c r="B7" s="480"/>
      <c r="C7" s="313" t="s">
        <v>135</v>
      </c>
      <c r="D7" s="313" t="s">
        <v>37</v>
      </c>
      <c r="E7" s="313" t="s">
        <v>135</v>
      </c>
      <c r="F7" s="313" t="s">
        <v>37</v>
      </c>
      <c r="G7" s="313" t="s">
        <v>135</v>
      </c>
      <c r="H7" s="313" t="s">
        <v>37</v>
      </c>
      <c r="I7" s="313" t="s">
        <v>135</v>
      </c>
      <c r="J7" s="313" t="s">
        <v>37</v>
      </c>
      <c r="K7" s="313" t="s">
        <v>171</v>
      </c>
      <c r="L7" s="313" t="s">
        <v>172</v>
      </c>
      <c r="M7" s="313" t="s">
        <v>173</v>
      </c>
      <c r="N7" s="313" t="s">
        <v>174</v>
      </c>
      <c r="O7" s="308"/>
    </row>
    <row r="8" spans="1:17">
      <c r="A8" s="314" t="s">
        <v>136</v>
      </c>
      <c r="B8" s="315" t="s">
        <v>137</v>
      </c>
      <c r="C8" s="313" t="s">
        <v>138</v>
      </c>
      <c r="D8" s="313" t="s">
        <v>138</v>
      </c>
      <c r="E8" s="313" t="s">
        <v>138</v>
      </c>
      <c r="F8" s="313" t="s">
        <v>138</v>
      </c>
      <c r="G8" s="316">
        <v>49.1</v>
      </c>
      <c r="H8" s="316">
        <v>15</v>
      </c>
      <c r="I8" s="313" t="s">
        <v>138</v>
      </c>
      <c r="J8" s="313" t="s">
        <v>138</v>
      </c>
      <c r="K8" s="317">
        <v>1E-3</v>
      </c>
      <c r="L8" s="317">
        <v>2E-3</v>
      </c>
      <c r="M8" s="317">
        <v>3.0000000000000001E-3</v>
      </c>
      <c r="N8" s="317">
        <v>6.0000000000000001E-3</v>
      </c>
      <c r="O8" s="308"/>
    </row>
    <row r="9" spans="1:17">
      <c r="A9" s="318" t="s">
        <v>139</v>
      </c>
      <c r="B9" s="315" t="s">
        <v>140</v>
      </c>
      <c r="C9" s="313" t="s">
        <v>138</v>
      </c>
      <c r="D9" s="313" t="s">
        <v>138</v>
      </c>
      <c r="E9" s="313" t="s">
        <v>138</v>
      </c>
      <c r="F9" s="313" t="s">
        <v>138</v>
      </c>
      <c r="G9" s="316">
        <v>49.1</v>
      </c>
      <c r="H9" s="316">
        <v>15</v>
      </c>
      <c r="I9" s="313" t="s">
        <v>138</v>
      </c>
      <c r="J9" s="313" t="s">
        <v>138</v>
      </c>
      <c r="K9" s="317">
        <v>1.4999999999999999E-2</v>
      </c>
      <c r="L9" s="317">
        <v>1.2999999999999999E-2</v>
      </c>
      <c r="M9" s="317">
        <v>1.6E-2</v>
      </c>
      <c r="N9" s="317">
        <v>1.4E-2</v>
      </c>
      <c r="O9" s="308"/>
    </row>
    <row r="10" spans="1:17">
      <c r="A10" s="318"/>
      <c r="B10" s="315" t="s">
        <v>141</v>
      </c>
      <c r="C10" s="313" t="s">
        <v>138</v>
      </c>
      <c r="D10" s="313" t="s">
        <v>138</v>
      </c>
      <c r="E10" s="313" t="s">
        <v>138</v>
      </c>
      <c r="F10" s="313" t="s">
        <v>138</v>
      </c>
      <c r="G10" s="316">
        <v>49.1</v>
      </c>
      <c r="H10" s="316">
        <v>15</v>
      </c>
      <c r="I10" s="313" t="s">
        <v>138</v>
      </c>
      <c r="J10" s="313" t="s">
        <v>138</v>
      </c>
      <c r="K10" s="317">
        <v>0</v>
      </c>
      <c r="L10" s="317">
        <v>0</v>
      </c>
      <c r="M10" s="317">
        <v>0</v>
      </c>
      <c r="N10" s="317">
        <v>0</v>
      </c>
      <c r="O10" s="308"/>
    </row>
    <row r="11" spans="1:17">
      <c r="A11" s="318"/>
      <c r="B11" s="315" t="s">
        <v>142</v>
      </c>
      <c r="C11" s="313" t="s">
        <v>138</v>
      </c>
      <c r="D11" s="313" t="s">
        <v>138</v>
      </c>
      <c r="E11" s="313" t="s">
        <v>138</v>
      </c>
      <c r="F11" s="313" t="s">
        <v>138</v>
      </c>
      <c r="G11" s="316">
        <v>49.1</v>
      </c>
      <c r="H11" s="316">
        <v>15</v>
      </c>
      <c r="I11" s="313" t="s">
        <v>138</v>
      </c>
      <c r="J11" s="313" t="s">
        <v>138</v>
      </c>
      <c r="K11" s="317">
        <v>0</v>
      </c>
      <c r="L11" s="317">
        <v>0</v>
      </c>
      <c r="M11" s="317">
        <v>0</v>
      </c>
      <c r="N11" s="317">
        <v>0</v>
      </c>
      <c r="O11" s="308"/>
    </row>
    <row r="12" spans="1:17">
      <c r="A12" s="318"/>
      <c r="B12" s="315" t="s">
        <v>94</v>
      </c>
      <c r="C12" s="313" t="s">
        <v>138</v>
      </c>
      <c r="D12" s="313" t="s">
        <v>138</v>
      </c>
      <c r="E12" s="313" t="s">
        <v>138</v>
      </c>
      <c r="F12" s="313" t="s">
        <v>138</v>
      </c>
      <c r="G12" s="316">
        <v>49.1</v>
      </c>
      <c r="H12" s="316">
        <v>15</v>
      </c>
      <c r="I12" s="313" t="s">
        <v>138</v>
      </c>
      <c r="J12" s="313" t="s">
        <v>138</v>
      </c>
      <c r="K12" s="317">
        <v>0.307</v>
      </c>
      <c r="L12" s="317">
        <v>0.23100000000000001</v>
      </c>
      <c r="M12" s="317">
        <v>0.32600000000000001</v>
      </c>
      <c r="N12" s="317">
        <v>0.129</v>
      </c>
      <c r="O12" s="308"/>
    </row>
    <row r="13" spans="1:17">
      <c r="A13" s="318"/>
      <c r="B13" s="315" t="s">
        <v>143</v>
      </c>
      <c r="C13" s="313" t="s">
        <v>138</v>
      </c>
      <c r="D13" s="313" t="s">
        <v>138</v>
      </c>
      <c r="E13" s="313" t="s">
        <v>138</v>
      </c>
      <c r="F13" s="313" t="s">
        <v>138</v>
      </c>
      <c r="G13" s="316">
        <v>49.1</v>
      </c>
      <c r="H13" s="316">
        <v>15</v>
      </c>
      <c r="I13" s="313" t="s">
        <v>138</v>
      </c>
      <c r="J13" s="313" t="s">
        <v>138</v>
      </c>
      <c r="K13" s="317">
        <v>6.7000000000000004E-2</v>
      </c>
      <c r="L13" s="317">
        <v>0.06</v>
      </c>
      <c r="M13" s="317">
        <v>5.8000000000000003E-2</v>
      </c>
      <c r="N13" s="317">
        <v>5.8000000000000003E-2</v>
      </c>
      <c r="O13" s="308"/>
    </row>
    <row r="14" spans="1:17">
      <c r="A14" s="318"/>
      <c r="B14" s="315" t="s">
        <v>165</v>
      </c>
      <c r="C14" s="313" t="s">
        <v>138</v>
      </c>
      <c r="D14" s="313" t="s">
        <v>138</v>
      </c>
      <c r="E14" s="313" t="s">
        <v>138</v>
      </c>
      <c r="F14" s="313" t="s">
        <v>138</v>
      </c>
      <c r="G14" s="316">
        <v>49.1</v>
      </c>
      <c r="H14" s="316">
        <v>15</v>
      </c>
      <c r="I14" s="313" t="s">
        <v>138</v>
      </c>
      <c r="J14" s="313" t="s">
        <v>138</v>
      </c>
      <c r="K14" s="317">
        <v>0</v>
      </c>
      <c r="L14" s="317">
        <v>0</v>
      </c>
      <c r="M14" s="317">
        <v>0</v>
      </c>
      <c r="N14" s="317">
        <v>0</v>
      </c>
      <c r="O14" s="308"/>
    </row>
    <row r="15" spans="1:17">
      <c r="A15" s="318"/>
      <c r="B15" s="315" t="s">
        <v>145</v>
      </c>
      <c r="C15" s="313" t="s">
        <v>138</v>
      </c>
      <c r="D15" s="313" t="s">
        <v>138</v>
      </c>
      <c r="E15" s="313" t="s">
        <v>138</v>
      </c>
      <c r="F15" s="313" t="s">
        <v>138</v>
      </c>
      <c r="G15" s="316">
        <v>49.1</v>
      </c>
      <c r="H15" s="316">
        <v>15</v>
      </c>
      <c r="I15" s="313" t="s">
        <v>138</v>
      </c>
      <c r="J15" s="313" t="s">
        <v>138</v>
      </c>
      <c r="K15" s="317">
        <v>0</v>
      </c>
      <c r="L15" s="317">
        <v>0</v>
      </c>
      <c r="M15" s="317">
        <v>0</v>
      </c>
      <c r="N15" s="317">
        <v>0</v>
      </c>
      <c r="O15" s="308"/>
    </row>
    <row r="16" spans="1:17">
      <c r="A16" s="318"/>
      <c r="B16" s="315" t="s">
        <v>146</v>
      </c>
      <c r="C16" s="313" t="s">
        <v>138</v>
      </c>
      <c r="D16" s="313" t="s">
        <v>138</v>
      </c>
      <c r="E16" s="313" t="s">
        <v>138</v>
      </c>
      <c r="F16" s="313" t="s">
        <v>138</v>
      </c>
      <c r="G16" s="316">
        <v>49.1</v>
      </c>
      <c r="H16" s="316">
        <v>15</v>
      </c>
      <c r="I16" s="313" t="s">
        <v>138</v>
      </c>
      <c r="J16" s="313" t="s">
        <v>138</v>
      </c>
      <c r="K16" s="317">
        <v>0</v>
      </c>
      <c r="L16" s="317">
        <v>0</v>
      </c>
      <c r="M16" s="317">
        <v>0</v>
      </c>
      <c r="N16" s="317">
        <v>0</v>
      </c>
      <c r="O16" s="308"/>
    </row>
    <row r="17" spans="1:15">
      <c r="A17" s="318"/>
      <c r="B17" s="315" t="s">
        <v>147</v>
      </c>
      <c r="C17" s="313" t="s">
        <v>138</v>
      </c>
      <c r="D17" s="313" t="s">
        <v>138</v>
      </c>
      <c r="E17" s="313" t="s">
        <v>138</v>
      </c>
      <c r="F17" s="313" t="s">
        <v>138</v>
      </c>
      <c r="G17" s="316">
        <v>49.1</v>
      </c>
      <c r="H17" s="316">
        <v>15</v>
      </c>
      <c r="I17" s="313" t="s">
        <v>138</v>
      </c>
      <c r="J17" s="313" t="s">
        <v>138</v>
      </c>
      <c r="K17" s="317">
        <v>8.9999999999999993E-3</v>
      </c>
      <c r="L17" s="317">
        <v>8.9999999999999993E-3</v>
      </c>
      <c r="M17" s="317">
        <v>8.9999999999999993E-3</v>
      </c>
      <c r="N17" s="317">
        <v>8.9999999999999993E-3</v>
      </c>
      <c r="O17" s="308"/>
    </row>
    <row r="18" spans="1:15">
      <c r="A18" s="319"/>
      <c r="B18" s="320"/>
      <c r="C18" s="313"/>
      <c r="D18" s="313"/>
      <c r="E18" s="316"/>
      <c r="F18" s="316"/>
      <c r="G18" s="316"/>
      <c r="H18" s="316"/>
      <c r="I18" s="313"/>
      <c r="J18" s="313"/>
      <c r="K18" s="317"/>
      <c r="L18" s="317"/>
      <c r="M18" s="317"/>
      <c r="N18" s="317"/>
      <c r="O18" s="308"/>
    </row>
    <row r="19" spans="1:15">
      <c r="A19" s="316"/>
      <c r="B19" s="321" t="s">
        <v>28</v>
      </c>
      <c r="C19" s="313"/>
      <c r="D19" s="313"/>
      <c r="E19" s="322"/>
      <c r="F19" s="322"/>
      <c r="G19" s="322"/>
      <c r="H19" s="322"/>
      <c r="I19" s="313"/>
      <c r="J19" s="313"/>
      <c r="K19" s="323">
        <v>0.39900000000000002</v>
      </c>
      <c r="L19" s="323">
        <v>0.315</v>
      </c>
      <c r="M19" s="323">
        <v>0.41200000000000003</v>
      </c>
      <c r="N19" s="323">
        <v>0.216</v>
      </c>
      <c r="O19" s="308"/>
    </row>
    <row r="20" spans="1:15">
      <c r="A20" s="314"/>
      <c r="B20" s="321"/>
      <c r="C20" s="313"/>
      <c r="D20" s="313"/>
      <c r="E20" s="322"/>
      <c r="F20" s="322"/>
      <c r="G20" s="322"/>
      <c r="H20" s="322"/>
      <c r="I20" s="313"/>
      <c r="J20" s="313"/>
      <c r="K20" s="323"/>
      <c r="L20" s="323"/>
      <c r="M20" s="323"/>
      <c r="N20" s="323"/>
      <c r="O20" s="308"/>
    </row>
    <row r="21" spans="1:15">
      <c r="A21" s="314" t="s">
        <v>148</v>
      </c>
      <c r="B21" s="315" t="s">
        <v>118</v>
      </c>
      <c r="C21" s="313" t="s">
        <v>138</v>
      </c>
      <c r="D21" s="313" t="s">
        <v>138</v>
      </c>
      <c r="E21" s="316">
        <v>46.6</v>
      </c>
      <c r="F21" s="316">
        <v>0.3</v>
      </c>
      <c r="G21" s="316">
        <v>48.7</v>
      </c>
      <c r="H21" s="316">
        <v>65</v>
      </c>
      <c r="I21" s="313" t="s">
        <v>138</v>
      </c>
      <c r="J21" s="313" t="s">
        <v>138</v>
      </c>
      <c r="K21" s="317">
        <v>2.129</v>
      </c>
      <c r="L21" s="317">
        <v>2.1509999999999998</v>
      </c>
      <c r="M21" s="317">
        <v>2.129</v>
      </c>
      <c r="N21" s="317">
        <v>2.1429999999999998</v>
      </c>
      <c r="O21" s="308"/>
    </row>
    <row r="22" spans="1:15">
      <c r="A22" s="318" t="s">
        <v>149</v>
      </c>
      <c r="B22" s="315" t="s">
        <v>150</v>
      </c>
      <c r="C22" s="313" t="s">
        <v>138</v>
      </c>
      <c r="D22" s="313" t="s">
        <v>138</v>
      </c>
      <c r="E22" s="316">
        <v>46.6</v>
      </c>
      <c r="F22" s="316">
        <v>0.3</v>
      </c>
      <c r="G22" s="316">
        <v>48.7</v>
      </c>
      <c r="H22" s="316">
        <v>65</v>
      </c>
      <c r="I22" s="313" t="s">
        <v>138</v>
      </c>
      <c r="J22" s="313" t="s">
        <v>138</v>
      </c>
      <c r="K22" s="317">
        <v>0.92</v>
      </c>
      <c r="L22" s="317">
        <v>0.91200000000000003</v>
      </c>
      <c r="M22" s="317">
        <v>0.92300000000000004</v>
      </c>
      <c r="N22" s="317">
        <v>0.92500000000000004</v>
      </c>
      <c r="O22" s="308"/>
    </row>
    <row r="23" spans="1:15">
      <c r="A23" s="318"/>
      <c r="B23" s="315" t="s">
        <v>151</v>
      </c>
      <c r="C23" s="313" t="s">
        <v>138</v>
      </c>
      <c r="D23" s="313" t="s">
        <v>138</v>
      </c>
      <c r="E23" s="316">
        <v>46.6</v>
      </c>
      <c r="F23" s="316">
        <v>0.3</v>
      </c>
      <c r="G23" s="316">
        <v>48.7</v>
      </c>
      <c r="H23" s="316">
        <v>65</v>
      </c>
      <c r="I23" s="313" t="s">
        <v>138</v>
      </c>
      <c r="J23" s="313" t="s">
        <v>138</v>
      </c>
      <c r="K23" s="317">
        <v>4.2000000000000003E-2</v>
      </c>
      <c r="L23" s="317">
        <v>5.0999999999999997E-2</v>
      </c>
      <c r="M23" s="317">
        <v>3.3000000000000002E-2</v>
      </c>
      <c r="N23" s="317">
        <v>2.1000000000000001E-2</v>
      </c>
      <c r="O23" s="308"/>
    </row>
    <row r="24" spans="1:15">
      <c r="A24" s="318"/>
      <c r="B24" s="315" t="s">
        <v>122</v>
      </c>
      <c r="C24" s="313" t="s">
        <v>138</v>
      </c>
      <c r="D24" s="313" t="s">
        <v>138</v>
      </c>
      <c r="E24" s="316">
        <v>46.6</v>
      </c>
      <c r="F24" s="316">
        <v>0.3</v>
      </c>
      <c r="G24" s="316">
        <v>48.7</v>
      </c>
      <c r="H24" s="316">
        <v>65</v>
      </c>
      <c r="I24" s="313" t="s">
        <v>138</v>
      </c>
      <c r="J24" s="313" t="s">
        <v>138</v>
      </c>
      <c r="K24" s="317">
        <v>6.5000000000000002E-2</v>
      </c>
      <c r="L24" s="317">
        <v>0.106</v>
      </c>
      <c r="M24" s="317">
        <v>0.114</v>
      </c>
      <c r="N24" s="317">
        <v>8.4000000000000005E-2</v>
      </c>
      <c r="O24" s="308"/>
    </row>
    <row r="25" spans="1:15">
      <c r="A25" s="318"/>
      <c r="B25" s="315" t="s">
        <v>111</v>
      </c>
      <c r="C25" s="313" t="s">
        <v>138</v>
      </c>
      <c r="D25" s="313" t="s">
        <v>138</v>
      </c>
      <c r="E25" s="316">
        <v>46.6</v>
      </c>
      <c r="F25" s="316">
        <v>0.3</v>
      </c>
      <c r="G25" s="316">
        <v>48.7</v>
      </c>
      <c r="H25" s="316">
        <v>65</v>
      </c>
      <c r="I25" s="313" t="s">
        <v>138</v>
      </c>
      <c r="J25" s="313" t="s">
        <v>138</v>
      </c>
      <c r="K25" s="317">
        <v>0.46300000000000002</v>
      </c>
      <c r="L25" s="317">
        <v>0.46300000000000002</v>
      </c>
      <c r="M25" s="317">
        <v>0.45900000000000002</v>
      </c>
      <c r="N25" s="317">
        <v>0.443</v>
      </c>
      <c r="O25" s="308"/>
    </row>
    <row r="26" spans="1:15">
      <c r="A26" s="318"/>
      <c r="B26" s="315" t="s">
        <v>119</v>
      </c>
      <c r="C26" s="313" t="s">
        <v>138</v>
      </c>
      <c r="D26" s="313" t="s">
        <v>138</v>
      </c>
      <c r="E26" s="316">
        <v>46.6</v>
      </c>
      <c r="F26" s="316">
        <v>0.3</v>
      </c>
      <c r="G26" s="316">
        <v>48.7</v>
      </c>
      <c r="H26" s="316">
        <v>65</v>
      </c>
      <c r="I26" s="313" t="s">
        <v>138</v>
      </c>
      <c r="J26" s="313" t="s">
        <v>138</v>
      </c>
      <c r="K26" s="317">
        <v>3.0000000000000001E-3</v>
      </c>
      <c r="L26" s="317">
        <v>3.0000000000000001E-3</v>
      </c>
      <c r="M26" s="317">
        <v>4.0000000000000001E-3</v>
      </c>
      <c r="N26" s="317">
        <v>4.0000000000000001E-3</v>
      </c>
      <c r="O26" s="308"/>
    </row>
    <row r="27" spans="1:15">
      <c r="A27" s="319"/>
      <c r="B27" s="320"/>
      <c r="C27" s="316"/>
      <c r="D27" s="316"/>
      <c r="E27" s="316"/>
      <c r="F27" s="316"/>
      <c r="G27" s="316"/>
      <c r="H27" s="316"/>
      <c r="I27" s="316"/>
      <c r="J27" s="316"/>
      <c r="K27" s="317"/>
      <c r="L27" s="317"/>
      <c r="M27" s="317"/>
      <c r="N27" s="317"/>
      <c r="O27" s="308"/>
    </row>
    <row r="28" spans="1:15">
      <c r="A28" s="319"/>
      <c r="B28" s="324" t="s">
        <v>28</v>
      </c>
      <c r="C28" s="322"/>
      <c r="D28" s="322"/>
      <c r="E28" s="322"/>
      <c r="F28" s="322"/>
      <c r="G28" s="322"/>
      <c r="H28" s="322"/>
      <c r="I28" s="322"/>
      <c r="J28" s="322"/>
      <c r="K28" s="323">
        <v>3.6219999999999999</v>
      </c>
      <c r="L28" s="323">
        <v>3.6859999999999999</v>
      </c>
      <c r="M28" s="323">
        <v>3.6619999999999999</v>
      </c>
      <c r="N28" s="323">
        <v>3.6199999999999997</v>
      </c>
      <c r="O28" s="308"/>
    </row>
    <row r="29" spans="1:15">
      <c r="A29" s="311"/>
      <c r="B29" s="311"/>
      <c r="C29" s="311"/>
      <c r="D29" s="311"/>
      <c r="E29" s="311"/>
      <c r="F29" s="311"/>
      <c r="G29" s="311"/>
      <c r="H29" s="311"/>
      <c r="I29" s="311"/>
      <c r="J29" s="311"/>
      <c r="K29" s="325"/>
      <c r="L29" s="325"/>
      <c r="M29" s="325"/>
      <c r="N29" s="325"/>
      <c r="O29" s="308"/>
    </row>
    <row r="30" spans="1:15">
      <c r="A30" t="s">
        <v>67</v>
      </c>
      <c r="B30" s="311"/>
      <c r="C30" s="311"/>
      <c r="D30" s="311"/>
      <c r="E30" s="311"/>
      <c r="F30" t="s">
        <v>68</v>
      </c>
      <c r="G30" s="311"/>
      <c r="H30" s="311"/>
      <c r="I30" s="311"/>
      <c r="J30" s="311"/>
      <c r="K30" s="311"/>
      <c r="L30" s="311"/>
      <c r="M30" s="311"/>
      <c r="N30" s="311"/>
      <c r="O30" s="308"/>
    </row>
    <row r="31" spans="1:15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08"/>
    </row>
    <row r="32" spans="1:15">
      <c r="A32" s="328"/>
      <c r="B32" s="329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08"/>
    </row>
    <row r="33" spans="1:15">
      <c r="A33" s="308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</row>
    <row r="34" spans="1:15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</row>
    <row r="35" spans="1:15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</row>
    <row r="36" spans="1:15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6" sqref="AE6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s="1" customFormat="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49" t="s">
        <v>3</v>
      </c>
      <c r="H3" s="351"/>
      <c r="I3" s="438" t="s">
        <v>73</v>
      </c>
      <c r="J3" s="439"/>
      <c r="K3" s="440"/>
      <c r="L3" s="438" t="s">
        <v>12</v>
      </c>
      <c r="M3" s="439"/>
      <c r="N3" s="440"/>
      <c r="O3" s="438" t="s">
        <v>74</v>
      </c>
      <c r="P3" s="439"/>
      <c r="Q3" s="440"/>
      <c r="R3" s="438" t="s">
        <v>13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2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7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404"/>
      <c r="B6" s="403" t="s">
        <v>19</v>
      </c>
      <c r="C6" s="413" t="s">
        <v>20</v>
      </c>
      <c r="D6" s="10"/>
      <c r="E6" s="431"/>
      <c r="F6" s="432"/>
      <c r="G6" s="11" t="s">
        <v>21</v>
      </c>
      <c r="H6" s="12">
        <v>4.0000000000000001E-3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/>
    </row>
    <row r="7" spans="1:31" ht="14.25" customHeight="1">
      <c r="A7" s="404"/>
      <c r="B7" s="404"/>
      <c r="C7" s="414"/>
      <c r="D7" s="20">
        <v>35</v>
      </c>
      <c r="E7" s="421">
        <v>2</v>
      </c>
      <c r="F7" s="422"/>
      <c r="G7" s="21" t="s">
        <v>24</v>
      </c>
      <c r="H7" s="22">
        <v>0.125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/>
      <c r="V7" s="30"/>
      <c r="W7" s="30"/>
      <c r="X7" s="30"/>
      <c r="Y7" s="30"/>
      <c r="Z7" s="30"/>
      <c r="AA7" s="30"/>
      <c r="AB7" s="30"/>
      <c r="AC7" s="30"/>
    </row>
    <row r="8" spans="1:31" ht="14.25" customHeight="1" thickBot="1">
      <c r="A8" s="404"/>
      <c r="B8" s="404"/>
      <c r="C8" s="414"/>
      <c r="D8" s="31">
        <v>6</v>
      </c>
      <c r="E8" s="433"/>
      <c r="F8" s="434"/>
      <c r="G8" s="32"/>
      <c r="H8" s="33"/>
      <c r="I8" s="39"/>
      <c r="J8" s="35">
        <v>0.34300000000000003</v>
      </c>
      <c r="K8" s="36">
        <v>0.18</v>
      </c>
      <c r="L8" s="37"/>
      <c r="M8" s="38">
        <v>0.34699999999999998</v>
      </c>
      <c r="N8" s="36">
        <v>0.18</v>
      </c>
      <c r="O8" s="39"/>
      <c r="P8" s="38">
        <v>0.35</v>
      </c>
      <c r="Q8" s="36">
        <v>0.216</v>
      </c>
      <c r="R8" s="39"/>
      <c r="S8" s="40">
        <v>0.33300000000000002</v>
      </c>
      <c r="T8" s="36">
        <v>0.14399999999999999</v>
      </c>
      <c r="U8" s="18"/>
      <c r="V8" s="41"/>
      <c r="W8" s="42"/>
      <c r="X8" s="41"/>
      <c r="Y8" s="42"/>
      <c r="Z8" s="41"/>
      <c r="AA8" s="42"/>
      <c r="AB8" s="41"/>
      <c r="AC8" s="42"/>
    </row>
    <row r="9" spans="1:31" ht="14.25" customHeight="1" thickBot="1">
      <c r="A9" s="404"/>
      <c r="B9" s="404"/>
      <c r="C9" s="415"/>
      <c r="D9" s="43" t="s">
        <v>25</v>
      </c>
      <c r="E9" s="425"/>
      <c r="F9" s="426"/>
      <c r="G9" s="426"/>
      <c r="H9" s="427"/>
      <c r="I9" s="49"/>
      <c r="J9" s="45"/>
      <c r="K9" s="46"/>
      <c r="L9" s="47"/>
      <c r="M9" s="45"/>
      <c r="N9" s="48"/>
      <c r="O9" s="49"/>
      <c r="P9" s="45"/>
      <c r="Q9" s="46"/>
      <c r="R9" s="49"/>
      <c r="S9" s="48"/>
      <c r="T9" s="46"/>
      <c r="U9" s="50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26</v>
      </c>
      <c r="D10" s="52"/>
      <c r="E10" s="419"/>
      <c r="F10" s="420"/>
      <c r="G10" s="53" t="s">
        <v>21</v>
      </c>
      <c r="H10" s="12">
        <v>4.0000000000000001E-3</v>
      </c>
      <c r="I10" s="1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5"/>
    </row>
    <row r="11" spans="1:31" ht="14.25" customHeight="1">
      <c r="A11" s="404"/>
      <c r="B11" s="404"/>
      <c r="C11" s="414"/>
      <c r="D11" s="20">
        <v>35</v>
      </c>
      <c r="E11" s="421">
        <v>2</v>
      </c>
      <c r="F11" s="422"/>
      <c r="G11" s="21" t="s">
        <v>24</v>
      </c>
      <c r="H11" s="22">
        <v>0.125</v>
      </c>
      <c r="I11" s="23"/>
      <c r="J11" s="27"/>
      <c r="K11" s="29"/>
      <c r="L11" s="26"/>
      <c r="M11" s="27"/>
      <c r="N11" s="28"/>
      <c r="O11" s="23"/>
      <c r="P11" s="27"/>
      <c r="Q11" s="29"/>
      <c r="R11" s="23"/>
      <c r="S11" s="28"/>
      <c r="T11" s="29"/>
      <c r="U11" s="18"/>
      <c r="V11" s="30"/>
      <c r="W11" s="30"/>
      <c r="X11" s="30"/>
      <c r="Y11" s="30"/>
      <c r="Z11" s="30"/>
      <c r="AA11" s="30"/>
      <c r="AB11" s="30"/>
      <c r="AC11" s="30"/>
    </row>
    <row r="12" spans="1:31" ht="14.25" customHeight="1" thickBot="1">
      <c r="A12" s="404"/>
      <c r="B12" s="404"/>
      <c r="C12" s="414"/>
      <c r="D12" s="31">
        <v>6</v>
      </c>
      <c r="E12" s="423"/>
      <c r="F12" s="424"/>
      <c r="G12" s="56"/>
      <c r="H12" s="57"/>
      <c r="I12" s="39"/>
      <c r="J12" s="38">
        <v>0.252</v>
      </c>
      <c r="K12" s="36">
        <v>0.14399999999999999</v>
      </c>
      <c r="L12" s="37"/>
      <c r="M12" s="38">
        <v>0.216</v>
      </c>
      <c r="N12" s="36">
        <v>0.108</v>
      </c>
      <c r="O12" s="39"/>
      <c r="P12" s="38">
        <v>0.28799999999999998</v>
      </c>
      <c r="Q12" s="36">
        <v>0.18</v>
      </c>
      <c r="R12" s="39"/>
      <c r="S12" s="40">
        <v>0.216</v>
      </c>
      <c r="T12" s="36">
        <v>0.14399999999999999</v>
      </c>
      <c r="U12" s="18"/>
      <c r="V12" s="41"/>
      <c r="W12" s="42"/>
      <c r="X12" s="41"/>
      <c r="Y12" s="42"/>
      <c r="Z12" s="41"/>
      <c r="AA12" s="42"/>
      <c r="AB12" s="41"/>
      <c r="AC12" s="42"/>
    </row>
    <row r="13" spans="1:31" ht="14.25" customHeight="1" thickBot="1">
      <c r="A13" s="404"/>
      <c r="B13" s="404"/>
      <c r="C13" s="415"/>
      <c r="D13" s="43" t="s">
        <v>25</v>
      </c>
      <c r="E13" s="425"/>
      <c r="F13" s="426"/>
      <c r="G13" s="426"/>
      <c r="H13" s="427"/>
      <c r="I13" s="49"/>
      <c r="J13" s="45"/>
      <c r="K13" s="46"/>
      <c r="L13" s="47"/>
      <c r="M13" s="45"/>
      <c r="N13" s="48"/>
      <c r="O13" s="49"/>
      <c r="P13" s="45"/>
      <c r="Q13" s="46"/>
      <c r="R13" s="49"/>
      <c r="S13" s="48"/>
      <c r="T13" s="46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11" t="s">
        <v>21</v>
      </c>
      <c r="H14" s="58"/>
      <c r="I14" s="64"/>
      <c r="J14" s="60"/>
      <c r="K14" s="61"/>
      <c r="L14" s="62"/>
      <c r="M14" s="60"/>
      <c r="N14" s="63"/>
      <c r="O14" s="64"/>
      <c r="P14" s="60"/>
      <c r="Q14" s="61"/>
      <c r="R14" s="64"/>
      <c r="S14" s="65"/>
      <c r="T14" s="61"/>
    </row>
    <row r="15" spans="1:31" ht="14.25" customHeight="1">
      <c r="A15" s="404"/>
      <c r="B15" s="404"/>
      <c r="C15" s="414"/>
      <c r="D15" s="20"/>
      <c r="E15" s="365"/>
      <c r="F15" s="367"/>
      <c r="G15" s="66" t="s">
        <v>24</v>
      </c>
      <c r="H15" s="67"/>
      <c r="I15" s="73"/>
      <c r="J15" s="69"/>
      <c r="K15" s="70"/>
      <c r="L15" s="71"/>
      <c r="M15" s="69"/>
      <c r="N15" s="72"/>
      <c r="O15" s="73"/>
      <c r="P15" s="69"/>
      <c r="Q15" s="74"/>
      <c r="R15" s="73"/>
      <c r="S15" s="72"/>
      <c r="T15" s="70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76"/>
      <c r="K16" s="77"/>
      <c r="L16" s="78"/>
      <c r="M16" s="76"/>
      <c r="N16" s="79"/>
      <c r="O16" s="80"/>
      <c r="P16" s="76"/>
      <c r="Q16" s="77"/>
      <c r="R16" s="80"/>
      <c r="S16" s="79"/>
      <c r="T16" s="77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82"/>
      <c r="K17" s="83"/>
      <c r="L17" s="84"/>
      <c r="M17" s="82"/>
      <c r="N17" s="85"/>
      <c r="O17" s="86"/>
      <c r="P17" s="82"/>
      <c r="Q17" s="83"/>
      <c r="R17" s="86"/>
      <c r="S17" s="85"/>
      <c r="T17" s="83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11" t="s">
        <v>21</v>
      </c>
      <c r="H18" s="58"/>
      <c r="I18" s="64"/>
      <c r="J18" s="60"/>
      <c r="K18" s="61"/>
      <c r="L18" s="62"/>
      <c r="M18" s="60"/>
      <c r="N18" s="65"/>
      <c r="O18" s="64"/>
      <c r="P18" s="60"/>
      <c r="Q18" s="61"/>
      <c r="R18" s="64"/>
      <c r="S18" s="65"/>
      <c r="T18" s="61"/>
    </row>
    <row r="19" spans="1:20" ht="14.25" customHeight="1">
      <c r="A19" s="404"/>
      <c r="B19" s="404"/>
      <c r="C19" s="414"/>
      <c r="D19" s="20"/>
      <c r="E19" s="365"/>
      <c r="F19" s="367"/>
      <c r="G19" s="66" t="s">
        <v>24</v>
      </c>
      <c r="H19" s="67"/>
      <c r="I19" s="73"/>
      <c r="J19" s="69"/>
      <c r="K19" s="70"/>
      <c r="L19" s="71"/>
      <c r="M19" s="69"/>
      <c r="N19" s="72"/>
      <c r="O19" s="73"/>
      <c r="P19" s="69"/>
      <c r="Q19" s="70"/>
      <c r="R19" s="73"/>
      <c r="S19" s="72"/>
      <c r="T19" s="70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76"/>
      <c r="K20" s="77"/>
      <c r="L20" s="78"/>
      <c r="M20" s="76"/>
      <c r="N20" s="79"/>
      <c r="O20" s="80"/>
      <c r="P20" s="76"/>
      <c r="Q20" s="77"/>
      <c r="R20" s="80"/>
      <c r="S20" s="79"/>
      <c r="T20" s="77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82"/>
      <c r="K21" s="83"/>
      <c r="L21" s="84"/>
      <c r="M21" s="82"/>
      <c r="N21" s="85"/>
      <c r="O21" s="86"/>
      <c r="P21" s="82"/>
      <c r="Q21" s="83"/>
      <c r="R21" s="86"/>
      <c r="S21" s="85"/>
      <c r="T21" s="83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60"/>
      <c r="K22" s="61"/>
      <c r="L22" s="62"/>
      <c r="M22" s="60"/>
      <c r="N22" s="65"/>
      <c r="O22" s="64"/>
      <c r="P22" s="60"/>
      <c r="Q22" s="61"/>
      <c r="R22" s="64"/>
      <c r="S22" s="65"/>
      <c r="T22" s="61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94"/>
      <c r="K23" s="95"/>
      <c r="L23" s="96"/>
      <c r="M23" s="94"/>
      <c r="N23" s="97"/>
      <c r="O23" s="98"/>
      <c r="P23" s="94"/>
      <c r="Q23" s="95"/>
      <c r="R23" s="98"/>
      <c r="S23" s="97"/>
      <c r="T23" s="95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0.59499999999999997</v>
      </c>
      <c r="K24" s="102">
        <v>0.32399999999999995</v>
      </c>
      <c r="L24" s="103"/>
      <c r="M24" s="104">
        <v>0.56299999999999994</v>
      </c>
      <c r="N24" s="104">
        <v>0.28799999999999998</v>
      </c>
      <c r="O24" s="105"/>
      <c r="P24" s="104">
        <v>0.6379999999999999</v>
      </c>
      <c r="Q24" s="104">
        <v>0.39600000000000002</v>
      </c>
      <c r="R24" s="105"/>
      <c r="S24" s="106">
        <v>0.54900000000000004</v>
      </c>
      <c r="T24" s="104">
        <v>0.28799999999999998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/>
      <c r="J26" s="6"/>
      <c r="K26" s="7"/>
      <c r="L26" s="5"/>
      <c r="M26" s="6"/>
      <c r="N26" s="7"/>
      <c r="O26" s="5"/>
      <c r="P26" s="6"/>
      <c r="Q26" s="7"/>
      <c r="R26" s="5"/>
      <c r="S26" s="6"/>
      <c r="T26" s="7"/>
    </row>
    <row r="27" spans="1:20" ht="14.25" customHeight="1">
      <c r="A27" s="404"/>
      <c r="B27" s="404"/>
      <c r="C27" s="409" t="s">
        <v>38</v>
      </c>
      <c r="D27" s="410"/>
      <c r="E27" s="107"/>
      <c r="F27" s="108"/>
      <c r="G27" s="108"/>
      <c r="H27" s="109"/>
      <c r="I27" s="110">
        <v>40</v>
      </c>
      <c r="J27" s="111"/>
      <c r="K27" s="112"/>
      <c r="L27" s="113">
        <v>40</v>
      </c>
      <c r="M27" s="111"/>
      <c r="N27" s="114"/>
      <c r="O27" s="110">
        <v>40</v>
      </c>
      <c r="P27" s="111"/>
      <c r="Q27" s="112"/>
      <c r="R27" s="110">
        <v>40</v>
      </c>
      <c r="S27" s="114"/>
      <c r="T27" s="112"/>
    </row>
    <row r="28" spans="1:20" ht="14.25" customHeight="1">
      <c r="A28" s="404"/>
      <c r="B28" s="404"/>
      <c r="C28" s="397" t="s">
        <v>39</v>
      </c>
      <c r="D28" s="398"/>
      <c r="E28" s="115"/>
      <c r="F28" s="116"/>
      <c r="G28" s="116"/>
      <c r="H28" s="117"/>
      <c r="I28" s="23"/>
      <c r="J28" s="27"/>
      <c r="K28" s="29"/>
      <c r="L28" s="26"/>
      <c r="M28" s="27"/>
      <c r="N28" s="28"/>
      <c r="O28" s="23"/>
      <c r="P28" s="27"/>
      <c r="Q28" s="29"/>
      <c r="R28" s="23"/>
      <c r="S28" s="28"/>
      <c r="T28" s="29"/>
    </row>
    <row r="29" spans="1:20" ht="14.25" customHeight="1">
      <c r="A29" s="404"/>
      <c r="B29" s="404"/>
      <c r="C29" s="397" t="s">
        <v>40</v>
      </c>
      <c r="D29" s="398"/>
      <c r="E29" s="115"/>
      <c r="F29" s="116"/>
      <c r="G29" s="116"/>
      <c r="H29" s="117"/>
      <c r="I29" s="23"/>
      <c r="J29" s="27">
        <v>0</v>
      </c>
      <c r="K29" s="29"/>
      <c r="L29" s="26"/>
      <c r="M29" s="27">
        <v>0</v>
      </c>
      <c r="N29" s="28"/>
      <c r="O29" s="23"/>
      <c r="P29" s="27">
        <v>0</v>
      </c>
      <c r="Q29" s="29"/>
      <c r="R29" s="23"/>
      <c r="S29" s="27">
        <v>0</v>
      </c>
      <c r="T29" s="29"/>
    </row>
    <row r="30" spans="1:20" ht="14.25" customHeight="1">
      <c r="A30" s="404"/>
      <c r="B30" s="404"/>
      <c r="C30" s="397" t="s">
        <v>41</v>
      </c>
      <c r="D30" s="398"/>
      <c r="E30" s="115"/>
      <c r="F30" s="116"/>
      <c r="G30" s="116"/>
      <c r="H30" s="117"/>
      <c r="I30" s="23"/>
      <c r="J30" s="27">
        <v>1.7000000000000001E-2</v>
      </c>
      <c r="K30" s="29"/>
      <c r="L30" s="26"/>
      <c r="M30" s="27">
        <v>1.7000000000000001E-2</v>
      </c>
      <c r="N30" s="28"/>
      <c r="O30" s="23"/>
      <c r="P30" s="27">
        <v>1.7000000000000001E-2</v>
      </c>
      <c r="Q30" s="29"/>
      <c r="R30" s="23"/>
      <c r="S30" s="27">
        <v>1.7000000000000001E-2</v>
      </c>
      <c r="T30" s="29"/>
    </row>
    <row r="31" spans="1:20" ht="14.25" customHeight="1">
      <c r="A31" s="404"/>
      <c r="B31" s="404"/>
      <c r="C31" s="397" t="s">
        <v>42</v>
      </c>
      <c r="D31" s="398"/>
      <c r="E31" s="115"/>
      <c r="F31" s="116"/>
      <c r="G31" s="116"/>
      <c r="H31" s="117"/>
      <c r="I31" s="23"/>
      <c r="J31" s="23">
        <v>6.0000000000000001E-3</v>
      </c>
      <c r="K31" s="29"/>
      <c r="L31" s="26"/>
      <c r="M31" s="26">
        <v>8.0000000000000002E-3</v>
      </c>
      <c r="N31" s="28"/>
      <c r="O31" s="23"/>
      <c r="P31" s="23">
        <v>6.0000000000000001E-3</v>
      </c>
      <c r="Q31" s="29"/>
      <c r="R31" s="23"/>
      <c r="S31" s="28">
        <v>6.0000000000000001E-3</v>
      </c>
      <c r="T31" s="29"/>
    </row>
    <row r="32" spans="1:20" ht="14.25" customHeight="1">
      <c r="A32" s="404"/>
      <c r="B32" s="404"/>
      <c r="C32" s="397" t="s">
        <v>43</v>
      </c>
      <c r="D32" s="398"/>
      <c r="E32" s="115"/>
      <c r="F32" s="116"/>
      <c r="G32" s="116"/>
      <c r="H32" s="117"/>
      <c r="I32" s="23"/>
      <c r="J32" s="23">
        <v>0.34799999999999998</v>
      </c>
      <c r="K32" s="29"/>
      <c r="L32" s="26"/>
      <c r="M32" s="26">
        <v>0.34799999999999998</v>
      </c>
      <c r="N32" s="28"/>
      <c r="O32" s="23"/>
      <c r="P32" s="23">
        <v>0.34799999999999998</v>
      </c>
      <c r="Q32" s="29"/>
      <c r="R32" s="23"/>
      <c r="S32" s="28">
        <v>0.34799999999999998</v>
      </c>
      <c r="T32" s="29"/>
    </row>
    <row r="33" spans="1:20" ht="14.25" customHeight="1">
      <c r="A33" s="404"/>
      <c r="B33" s="404"/>
      <c r="C33" s="397" t="s">
        <v>44</v>
      </c>
      <c r="D33" s="398"/>
      <c r="E33" s="115"/>
      <c r="F33" s="116"/>
      <c r="G33" s="27"/>
      <c r="H33" s="117"/>
      <c r="I33" s="23"/>
      <c r="J33" s="23">
        <v>0.18</v>
      </c>
      <c r="K33" s="29"/>
      <c r="L33" s="26"/>
      <c r="M33" s="26">
        <v>0.192</v>
      </c>
      <c r="N33" s="28"/>
      <c r="O33" s="23"/>
      <c r="P33" s="23">
        <v>0.16800000000000001</v>
      </c>
      <c r="Q33" s="29"/>
      <c r="R33" s="23"/>
      <c r="S33" s="28">
        <v>0.16800000000000001</v>
      </c>
      <c r="T33" s="29"/>
    </row>
    <row r="34" spans="1:20" ht="14.25" customHeight="1">
      <c r="A34" s="404"/>
      <c r="B34" s="404"/>
      <c r="C34" s="397" t="s">
        <v>45</v>
      </c>
      <c r="D34" s="398"/>
      <c r="E34" s="115"/>
      <c r="F34" s="116"/>
      <c r="G34" s="116"/>
      <c r="H34" s="117"/>
      <c r="I34" s="23"/>
      <c r="J34" s="27">
        <v>4.5999999999999999E-2</v>
      </c>
      <c r="K34" s="29"/>
      <c r="L34" s="26"/>
      <c r="M34" s="27">
        <v>4.5999999999999999E-2</v>
      </c>
      <c r="N34" s="28"/>
      <c r="O34" s="23"/>
      <c r="P34" s="27">
        <v>4.5999999999999999E-2</v>
      </c>
      <c r="Q34" s="29"/>
      <c r="R34" s="23"/>
      <c r="S34" s="27">
        <v>4.5999999999999999E-2</v>
      </c>
      <c r="T34" s="29"/>
    </row>
    <row r="35" spans="1:20" ht="14.25" customHeight="1">
      <c r="A35" s="404"/>
      <c r="B35" s="404"/>
      <c r="C35" s="397" t="s">
        <v>46</v>
      </c>
      <c r="D35" s="398"/>
      <c r="E35" s="115"/>
      <c r="F35" s="116"/>
      <c r="G35" s="116"/>
      <c r="H35" s="117"/>
      <c r="I35" s="23"/>
      <c r="J35" s="27"/>
      <c r="K35" s="29"/>
      <c r="L35" s="26"/>
      <c r="M35" s="27"/>
      <c r="N35" s="28"/>
      <c r="O35" s="23"/>
      <c r="P35" s="27"/>
      <c r="Q35" s="29"/>
      <c r="R35" s="23"/>
      <c r="S35" s="28"/>
      <c r="T35" s="29"/>
    </row>
    <row r="36" spans="1:20" ht="14.25" customHeight="1">
      <c r="A36" s="404"/>
      <c r="B36" s="404"/>
      <c r="C36" s="399" t="s">
        <v>47</v>
      </c>
      <c r="D36" s="400"/>
      <c r="E36" s="115"/>
      <c r="F36" s="116"/>
      <c r="G36" s="116"/>
      <c r="H36" s="117"/>
      <c r="I36" s="23"/>
      <c r="J36" s="27"/>
      <c r="K36" s="29"/>
      <c r="L36" s="26"/>
      <c r="M36" s="27"/>
      <c r="N36" s="28"/>
      <c r="O36" s="23"/>
      <c r="P36" s="27"/>
      <c r="Q36" s="29"/>
      <c r="R36" s="23"/>
      <c r="S36" s="28"/>
      <c r="T36" s="29"/>
    </row>
    <row r="37" spans="1:20" ht="14.25" customHeight="1">
      <c r="A37" s="404"/>
      <c r="B37" s="404"/>
      <c r="C37" s="399" t="s">
        <v>48</v>
      </c>
      <c r="D37" s="400"/>
      <c r="E37" s="115"/>
      <c r="F37" s="116"/>
      <c r="G37" s="116"/>
      <c r="H37" s="117"/>
      <c r="I37" s="23"/>
      <c r="J37" s="27"/>
      <c r="K37" s="29"/>
      <c r="L37" s="26"/>
      <c r="M37" s="27"/>
      <c r="N37" s="28"/>
      <c r="O37" s="23"/>
      <c r="P37" s="27"/>
      <c r="Q37" s="29"/>
      <c r="R37" s="23"/>
      <c r="S37" s="28"/>
      <c r="T37" s="29"/>
    </row>
    <row r="38" spans="1:20" ht="14.25" customHeight="1">
      <c r="A38" s="404"/>
      <c r="B38" s="404"/>
      <c r="C38" s="401"/>
      <c r="D38" s="402"/>
      <c r="E38" s="71"/>
      <c r="F38" s="69"/>
      <c r="G38" s="69"/>
      <c r="H38" s="72"/>
      <c r="I38" s="127"/>
      <c r="J38" s="128"/>
      <c r="K38" s="74"/>
      <c r="L38" s="129"/>
      <c r="M38" s="128"/>
      <c r="N38" s="130"/>
      <c r="O38" s="127"/>
      <c r="P38" s="128"/>
      <c r="Q38" s="74"/>
      <c r="R38" s="127"/>
      <c r="S38" s="130"/>
      <c r="T38" s="74"/>
    </row>
    <row r="39" spans="1:20" ht="14.25" customHeight="1">
      <c r="A39" s="404"/>
      <c r="B39" s="404"/>
      <c r="C39" s="365"/>
      <c r="D39" s="367"/>
      <c r="E39" s="71"/>
      <c r="F39" s="69"/>
      <c r="G39" s="69"/>
      <c r="H39" s="72"/>
      <c r="I39" s="127"/>
      <c r="J39" s="128"/>
      <c r="K39" s="74"/>
      <c r="L39" s="129"/>
      <c r="M39" s="128"/>
      <c r="N39" s="130"/>
      <c r="O39" s="127"/>
      <c r="P39" s="128"/>
      <c r="Q39" s="74"/>
      <c r="R39" s="127"/>
      <c r="S39" s="130"/>
      <c r="T39" s="74"/>
    </row>
    <row r="40" spans="1:20" ht="14.25" customHeight="1">
      <c r="A40" s="404"/>
      <c r="B40" s="404"/>
      <c r="C40" s="365"/>
      <c r="D40" s="367"/>
      <c r="E40" s="71"/>
      <c r="F40" s="69"/>
      <c r="G40" s="69"/>
      <c r="H40" s="72"/>
      <c r="I40" s="127"/>
      <c r="J40" s="128"/>
      <c r="K40" s="74"/>
      <c r="L40" s="129"/>
      <c r="M40" s="128"/>
      <c r="N40" s="130"/>
      <c r="O40" s="127"/>
      <c r="P40" s="128"/>
      <c r="Q40" s="74"/>
      <c r="R40" s="127"/>
      <c r="S40" s="130"/>
      <c r="T40" s="74"/>
    </row>
    <row r="41" spans="1:20" ht="14.25" customHeight="1">
      <c r="A41" s="404"/>
      <c r="B41" s="404"/>
      <c r="C41" s="365"/>
      <c r="D41" s="367"/>
      <c r="E41" s="71"/>
      <c r="F41" s="69"/>
      <c r="G41" s="69"/>
      <c r="H41" s="72"/>
      <c r="I41" s="127"/>
      <c r="J41" s="128"/>
      <c r="K41" s="74"/>
      <c r="L41" s="129"/>
      <c r="M41" s="128"/>
      <c r="N41" s="130"/>
      <c r="O41" s="127"/>
      <c r="P41" s="128"/>
      <c r="Q41" s="74"/>
      <c r="R41" s="127"/>
      <c r="S41" s="130"/>
      <c r="T41" s="74"/>
    </row>
    <row r="42" spans="1:20" ht="14.25" customHeight="1">
      <c r="A42" s="404"/>
      <c r="B42" s="404"/>
      <c r="C42" s="365"/>
      <c r="D42" s="367"/>
      <c r="E42" s="71"/>
      <c r="F42" s="69"/>
      <c r="G42" s="69"/>
      <c r="H42" s="72"/>
      <c r="I42" s="127"/>
      <c r="J42" s="128"/>
      <c r="K42" s="74"/>
      <c r="L42" s="129"/>
      <c r="M42" s="128"/>
      <c r="N42" s="130"/>
      <c r="O42" s="127"/>
      <c r="P42" s="128"/>
      <c r="Q42" s="74"/>
      <c r="R42" s="127"/>
      <c r="S42" s="130"/>
      <c r="T42" s="74"/>
    </row>
    <row r="43" spans="1:20" ht="14.25" customHeight="1">
      <c r="A43" s="404"/>
      <c r="B43" s="404"/>
      <c r="C43" s="365"/>
      <c r="D43" s="367"/>
      <c r="E43" s="71"/>
      <c r="F43" s="69"/>
      <c r="G43" s="69"/>
      <c r="H43" s="72"/>
      <c r="I43" s="127"/>
      <c r="J43" s="128"/>
      <c r="K43" s="74"/>
      <c r="L43" s="129"/>
      <c r="M43" s="128"/>
      <c r="N43" s="130"/>
      <c r="O43" s="127"/>
      <c r="P43" s="128"/>
      <c r="Q43" s="74"/>
      <c r="R43" s="127"/>
      <c r="S43" s="130"/>
      <c r="T43" s="74"/>
    </row>
    <row r="44" spans="1:20" ht="14.25" customHeight="1">
      <c r="A44" s="404"/>
      <c r="B44" s="404"/>
      <c r="C44" s="365"/>
      <c r="D44" s="367"/>
      <c r="E44" s="71"/>
      <c r="F44" s="69"/>
      <c r="G44" s="69"/>
      <c r="H44" s="72"/>
      <c r="I44" s="127"/>
      <c r="J44" s="128"/>
      <c r="K44" s="74"/>
      <c r="L44" s="129"/>
      <c r="M44" s="128"/>
      <c r="N44" s="130"/>
      <c r="O44" s="127"/>
      <c r="P44" s="128"/>
      <c r="Q44" s="74"/>
      <c r="R44" s="127"/>
      <c r="S44" s="130"/>
      <c r="T44" s="74"/>
    </row>
    <row r="45" spans="1:20" ht="14.25" customHeight="1">
      <c r="A45" s="404"/>
      <c r="B45" s="404"/>
      <c r="C45" s="365"/>
      <c r="D45" s="367"/>
      <c r="E45" s="71"/>
      <c r="F45" s="69"/>
      <c r="G45" s="69"/>
      <c r="H45" s="72"/>
      <c r="I45" s="127"/>
      <c r="J45" s="128"/>
      <c r="K45" s="74"/>
      <c r="L45" s="129"/>
      <c r="M45" s="128"/>
      <c r="N45" s="130"/>
      <c r="O45" s="127"/>
      <c r="P45" s="128"/>
      <c r="Q45" s="74"/>
      <c r="R45" s="127"/>
      <c r="S45" s="130"/>
      <c r="T45" s="74"/>
    </row>
    <row r="46" spans="1:20" ht="14.25" customHeight="1">
      <c r="A46" s="404"/>
      <c r="B46" s="404"/>
      <c r="C46" s="365"/>
      <c r="D46" s="367"/>
      <c r="E46" s="71"/>
      <c r="F46" s="69"/>
      <c r="G46" s="69"/>
      <c r="H46" s="72"/>
      <c r="I46" s="127"/>
      <c r="J46" s="128"/>
      <c r="K46" s="74"/>
      <c r="L46" s="129"/>
      <c r="M46" s="128"/>
      <c r="N46" s="130"/>
      <c r="O46" s="127"/>
      <c r="P46" s="128"/>
      <c r="Q46" s="74"/>
      <c r="R46" s="127"/>
      <c r="S46" s="130"/>
      <c r="T46" s="74"/>
    </row>
    <row r="47" spans="1:20" ht="14.25" customHeight="1">
      <c r="A47" s="404"/>
      <c r="B47" s="404"/>
      <c r="C47" s="365"/>
      <c r="D47" s="367"/>
      <c r="E47" s="71"/>
      <c r="F47" s="69"/>
      <c r="G47" s="69"/>
      <c r="H47" s="72"/>
      <c r="I47" s="127"/>
      <c r="J47" s="128"/>
      <c r="K47" s="74"/>
      <c r="L47" s="129"/>
      <c r="M47" s="128"/>
      <c r="N47" s="130"/>
      <c r="O47" s="127"/>
      <c r="P47" s="128"/>
      <c r="Q47" s="74"/>
      <c r="R47" s="127"/>
      <c r="S47" s="130"/>
      <c r="T47" s="74"/>
    </row>
    <row r="48" spans="1:20" ht="14.25" customHeight="1">
      <c r="A48" s="404"/>
      <c r="B48" s="404"/>
      <c r="C48" s="365"/>
      <c r="D48" s="367"/>
      <c r="E48" s="71"/>
      <c r="F48" s="69"/>
      <c r="G48" s="69"/>
      <c r="H48" s="72"/>
      <c r="I48" s="127"/>
      <c r="J48" s="128"/>
      <c r="K48" s="74"/>
      <c r="L48" s="129"/>
      <c r="M48" s="128"/>
      <c r="N48" s="130"/>
      <c r="O48" s="127"/>
      <c r="P48" s="128"/>
      <c r="Q48" s="74"/>
      <c r="R48" s="127"/>
      <c r="S48" s="130"/>
      <c r="T48" s="74"/>
    </row>
    <row r="49" spans="1:23" ht="14.25" customHeight="1">
      <c r="A49" s="404"/>
      <c r="B49" s="404"/>
      <c r="C49" s="365"/>
      <c r="D49" s="367"/>
      <c r="E49" s="71"/>
      <c r="F49" s="69"/>
      <c r="G49" s="69"/>
      <c r="H49" s="72"/>
      <c r="I49" s="127"/>
      <c r="J49" s="128"/>
      <c r="K49" s="74"/>
      <c r="L49" s="129"/>
      <c r="M49" s="128"/>
      <c r="N49" s="130"/>
      <c r="O49" s="127"/>
      <c r="P49" s="128"/>
      <c r="Q49" s="74"/>
      <c r="R49" s="127"/>
      <c r="S49" s="130"/>
      <c r="T49" s="74"/>
    </row>
    <row r="50" spans="1:23" ht="14.25" customHeight="1">
      <c r="A50" s="404"/>
      <c r="B50" s="404"/>
      <c r="C50" s="365"/>
      <c r="D50" s="367"/>
      <c r="E50" s="71"/>
      <c r="F50" s="69"/>
      <c r="G50" s="69"/>
      <c r="H50" s="72"/>
      <c r="I50" s="127"/>
      <c r="J50" s="128"/>
      <c r="K50" s="74"/>
      <c r="L50" s="129"/>
      <c r="M50" s="128"/>
      <c r="N50" s="130"/>
      <c r="O50" s="127"/>
      <c r="P50" s="128"/>
      <c r="Q50" s="74"/>
      <c r="R50" s="127"/>
      <c r="S50" s="130"/>
      <c r="T50" s="74"/>
    </row>
    <row r="51" spans="1:23" ht="14.25" customHeight="1">
      <c r="A51" s="404"/>
      <c r="B51" s="404"/>
      <c r="C51" s="365"/>
      <c r="D51" s="367"/>
      <c r="E51" s="71"/>
      <c r="F51" s="69"/>
      <c r="G51" s="69"/>
      <c r="H51" s="72"/>
      <c r="I51" s="127"/>
      <c r="J51" s="128"/>
      <c r="K51" s="74"/>
      <c r="L51" s="129"/>
      <c r="M51" s="128"/>
      <c r="N51" s="130"/>
      <c r="O51" s="127"/>
      <c r="P51" s="128"/>
      <c r="Q51" s="74"/>
      <c r="R51" s="127"/>
      <c r="S51" s="130"/>
      <c r="T51" s="74"/>
    </row>
    <row r="52" spans="1:23" ht="14.25" customHeight="1" thickBot="1">
      <c r="A52" s="404"/>
      <c r="B52" s="430"/>
      <c r="C52" s="371"/>
      <c r="D52" s="373"/>
      <c r="E52" s="105"/>
      <c r="F52" s="104"/>
      <c r="G52" s="104"/>
      <c r="H52" s="131"/>
      <c r="I52" s="132"/>
      <c r="J52" s="133"/>
      <c r="K52" s="134"/>
      <c r="L52" s="135"/>
      <c r="M52" s="133"/>
      <c r="N52" s="136"/>
      <c r="O52" s="132"/>
      <c r="P52" s="133"/>
      <c r="Q52" s="134"/>
      <c r="R52" s="132"/>
      <c r="S52" s="136"/>
      <c r="T52" s="134"/>
    </row>
    <row r="53" spans="1:23" ht="14.25" customHeight="1">
      <c r="A53" s="404"/>
      <c r="B53" s="137"/>
      <c r="C53" s="17"/>
      <c r="D53" s="138"/>
      <c r="E53" s="64" t="s">
        <v>49</v>
      </c>
      <c r="F53" s="60">
        <v>0</v>
      </c>
      <c r="G53" s="139"/>
      <c r="H53" s="140"/>
      <c r="I53" s="137"/>
      <c r="J53" s="60"/>
      <c r="K53" s="61"/>
      <c r="L53" s="64"/>
      <c r="M53" s="60"/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04"/>
      <c r="B54" s="141"/>
      <c r="C54" s="142"/>
      <c r="D54" s="143"/>
      <c r="E54" s="5" t="s">
        <v>49</v>
      </c>
      <c r="F54" s="104">
        <v>0</v>
      </c>
      <c r="G54" s="144"/>
      <c r="H54" s="145"/>
      <c r="I54" s="141"/>
      <c r="J54" s="104"/>
      <c r="K54" s="131"/>
      <c r="L54" s="105"/>
      <c r="M54" s="94"/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49" t="s">
        <v>50</v>
      </c>
      <c r="C55" s="446"/>
      <c r="D55" s="95" t="s">
        <v>29</v>
      </c>
      <c r="E55" s="405"/>
      <c r="F55" s="447"/>
      <c r="G55" s="447"/>
      <c r="H55" s="408"/>
      <c r="I55" s="147"/>
      <c r="J55" s="148" t="s">
        <v>51</v>
      </c>
      <c r="K55" s="149"/>
      <c r="L55" s="150"/>
      <c r="M55" s="148" t="s">
        <v>51</v>
      </c>
      <c r="N55" s="151"/>
      <c r="O55" s="147"/>
      <c r="P55" s="148" t="s">
        <v>51</v>
      </c>
      <c r="Q55" s="149"/>
      <c r="R55" s="147"/>
      <c r="S55" s="151" t="s">
        <v>51</v>
      </c>
      <c r="T55" s="149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152"/>
      <c r="J57" s="153" t="s">
        <v>52</v>
      </c>
      <c r="K57" s="154"/>
      <c r="L57" s="155"/>
      <c r="M57" s="153" t="s">
        <v>52</v>
      </c>
      <c r="N57" s="142"/>
      <c r="O57" s="152"/>
      <c r="P57" s="153" t="s">
        <v>52</v>
      </c>
      <c r="Q57" s="156"/>
      <c r="R57" s="157"/>
      <c r="S57" s="153" t="s">
        <v>52</v>
      </c>
      <c r="T57" s="154"/>
    </row>
    <row r="58" spans="1:23" ht="14.25" customHeigh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5"/>
      <c r="I58" s="158"/>
      <c r="J58" s="159" t="s">
        <v>51</v>
      </c>
      <c r="K58" s="160"/>
      <c r="L58" s="158"/>
      <c r="M58" s="159" t="s">
        <v>51</v>
      </c>
      <c r="N58" s="160"/>
      <c r="O58" s="158"/>
      <c r="P58" s="159" t="s">
        <v>51</v>
      </c>
      <c r="Q58" s="160"/>
      <c r="R58" s="158"/>
      <c r="S58" s="159" t="s">
        <v>51</v>
      </c>
      <c r="T58" s="160"/>
    </row>
    <row r="59" spans="1:23" ht="14.25" customHeight="1">
      <c r="A59" s="404"/>
      <c r="B59" s="377"/>
      <c r="C59" s="445"/>
      <c r="D59" s="379"/>
      <c r="E59" s="389" t="s">
        <v>55</v>
      </c>
      <c r="F59" s="390"/>
      <c r="G59" s="390"/>
      <c r="H59" s="391"/>
      <c r="I59" s="161"/>
      <c r="J59" s="200"/>
      <c r="K59" s="201"/>
      <c r="L59" s="202"/>
      <c r="M59" s="200"/>
      <c r="N59" s="201"/>
      <c r="O59" s="202"/>
      <c r="P59" s="200"/>
      <c r="Q59" s="201"/>
      <c r="R59" s="202"/>
      <c r="S59" s="200"/>
      <c r="T59" s="163"/>
    </row>
    <row r="60" spans="1:23" ht="14.25" customHeight="1">
      <c r="A60" s="404"/>
      <c r="B60" s="377"/>
      <c r="C60" s="445"/>
      <c r="D60" s="379"/>
      <c r="E60" s="389" t="s">
        <v>27</v>
      </c>
      <c r="F60" s="390"/>
      <c r="G60" s="390"/>
      <c r="H60" s="391"/>
      <c r="I60" s="365"/>
      <c r="J60" s="366"/>
      <c r="K60" s="367"/>
      <c r="L60" s="365"/>
      <c r="M60" s="366"/>
      <c r="N60" s="367"/>
      <c r="O60" s="365"/>
      <c r="P60" s="366"/>
      <c r="Q60" s="367"/>
      <c r="R60" s="365"/>
      <c r="S60" s="366"/>
      <c r="T60" s="367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70"/>
      <c r="I61" s="371"/>
      <c r="J61" s="372"/>
      <c r="K61" s="373"/>
      <c r="L61" s="371"/>
      <c r="M61" s="372"/>
      <c r="N61" s="373"/>
      <c r="O61" s="371"/>
      <c r="P61" s="372"/>
      <c r="Q61" s="373"/>
      <c r="R61" s="371"/>
      <c r="S61" s="372"/>
      <c r="T61" s="373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5">
        <v>0</v>
      </c>
      <c r="J62" s="166" t="s">
        <v>58</v>
      </c>
      <c r="K62" s="167">
        <v>0</v>
      </c>
      <c r="L62" s="165">
        <v>0</v>
      </c>
      <c r="M62" s="166" t="s">
        <v>58</v>
      </c>
      <c r="N62" s="167">
        <v>0</v>
      </c>
      <c r="O62" s="165">
        <v>0</v>
      </c>
      <c r="P62" s="166" t="s">
        <v>58</v>
      </c>
      <c r="Q62" s="167">
        <v>0</v>
      </c>
      <c r="R62" s="165">
        <v>0</v>
      </c>
      <c r="S62" s="166" t="s">
        <v>58</v>
      </c>
      <c r="T62" s="167">
        <v>0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0</v>
      </c>
      <c r="J63" s="169" t="s">
        <v>58</v>
      </c>
      <c r="K63" s="170">
        <v>0</v>
      </c>
      <c r="L63" s="168">
        <v>0</v>
      </c>
      <c r="M63" s="169" t="s">
        <v>58</v>
      </c>
      <c r="N63" s="170">
        <v>0</v>
      </c>
      <c r="O63" s="168">
        <v>0</v>
      </c>
      <c r="P63" s="169" t="s">
        <v>58</v>
      </c>
      <c r="Q63" s="170">
        <v>0</v>
      </c>
      <c r="R63" s="168">
        <v>0</v>
      </c>
      <c r="S63" s="169" t="s">
        <v>58</v>
      </c>
      <c r="T63" s="170">
        <v>0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37"/>
      <c r="C65" s="338"/>
      <c r="D65" s="339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04"/>
      <c r="B66" s="173"/>
      <c r="C66" s="174"/>
      <c r="D66" s="175"/>
      <c r="E66" s="176"/>
      <c r="F66" s="444" t="s">
        <v>59</v>
      </c>
      <c r="G66" s="444"/>
      <c r="H66" s="177"/>
      <c r="I66" s="178">
        <v>4.0000000000000001E-3</v>
      </c>
      <c r="J66" s="179" t="s">
        <v>58</v>
      </c>
      <c r="K66" s="180">
        <v>0.125</v>
      </c>
      <c r="L66" s="178">
        <v>4.0000000000000001E-3</v>
      </c>
      <c r="M66" s="179" t="s">
        <v>58</v>
      </c>
      <c r="N66" s="181">
        <v>0.125</v>
      </c>
      <c r="O66" s="182">
        <v>4.0000000000000001E-3</v>
      </c>
      <c r="P66" s="179" t="s">
        <v>58</v>
      </c>
      <c r="Q66" s="180">
        <v>0.125</v>
      </c>
      <c r="R66" s="178">
        <v>4.0000000000000001E-3</v>
      </c>
      <c r="S66" s="179" t="s">
        <v>58</v>
      </c>
      <c r="T66" s="181">
        <v>0.125</v>
      </c>
    </row>
    <row r="67" spans="1:20" ht="14.25" customHeight="1">
      <c r="A67" s="404"/>
      <c r="B67" s="183"/>
      <c r="C67" s="184"/>
      <c r="D67" s="185"/>
      <c r="E67" s="186"/>
      <c r="F67" s="334" t="s">
        <v>60</v>
      </c>
      <c r="G67" s="334"/>
      <c r="H67" s="187"/>
      <c r="I67" s="188">
        <v>4.0000000000000001E-3</v>
      </c>
      <c r="J67" s="171" t="s">
        <v>58</v>
      </c>
      <c r="K67" s="188">
        <v>0.125</v>
      </c>
      <c r="L67" s="189">
        <v>4.0000000000000001E-3</v>
      </c>
      <c r="M67" s="171" t="s">
        <v>58</v>
      </c>
      <c r="N67" s="190">
        <v>0.125</v>
      </c>
      <c r="O67" s="188">
        <v>4.0000000000000001E-3</v>
      </c>
      <c r="P67" s="171" t="s">
        <v>58</v>
      </c>
      <c r="Q67" s="188">
        <v>0.125</v>
      </c>
      <c r="R67" s="189">
        <v>4.0000000000000001E-3</v>
      </c>
      <c r="S67" s="171" t="s">
        <v>58</v>
      </c>
      <c r="T67" s="190">
        <v>0.125</v>
      </c>
    </row>
    <row r="68" spans="1:20" ht="14.25" customHeight="1">
      <c r="A68" s="404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04"/>
      <c r="B69" s="191"/>
      <c r="C69" s="192"/>
      <c r="D69" s="193"/>
      <c r="E69" s="194"/>
      <c r="F69" s="441" t="s">
        <v>62</v>
      </c>
      <c r="G69" s="441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43"/>
      <c r="C70" s="344"/>
      <c r="D70" s="345"/>
      <c r="E70" s="340" t="s">
        <v>63</v>
      </c>
      <c r="F70" s="442"/>
      <c r="G70" s="442"/>
      <c r="H70" s="443"/>
      <c r="I70" s="197">
        <v>8.0000000000000002E-3</v>
      </c>
      <c r="J70" s="198" t="s">
        <v>58</v>
      </c>
      <c r="K70" s="199">
        <v>0.25</v>
      </c>
      <c r="L70" s="197">
        <v>8.0000000000000002E-3</v>
      </c>
      <c r="M70" s="198" t="s">
        <v>58</v>
      </c>
      <c r="N70" s="199">
        <v>0.25</v>
      </c>
      <c r="O70" s="197">
        <v>8.0000000000000002E-3</v>
      </c>
      <c r="P70" s="198" t="s">
        <v>58</v>
      </c>
      <c r="Q70" s="199">
        <v>0.25</v>
      </c>
      <c r="R70" s="197">
        <v>8.0000000000000002E-3</v>
      </c>
      <c r="S70" s="198" t="s">
        <v>58</v>
      </c>
      <c r="T70" s="199">
        <v>0.25</v>
      </c>
    </row>
    <row r="71" spans="1:20" ht="14.25" customHeight="1" thickBot="1">
      <c r="A71" s="404"/>
      <c r="B71" s="343" t="s">
        <v>64</v>
      </c>
      <c r="C71" s="344"/>
      <c r="D71" s="345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>
      <c r="B74" t="s">
        <v>67</v>
      </c>
      <c r="P74" t="s">
        <v>68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6" sqref="AE6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s="1" customFormat="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75</v>
      </c>
      <c r="J3" s="439"/>
      <c r="K3" s="440"/>
      <c r="L3" s="438" t="s">
        <v>76</v>
      </c>
      <c r="M3" s="439"/>
      <c r="N3" s="440"/>
      <c r="O3" s="438" t="s">
        <v>77</v>
      </c>
      <c r="P3" s="439"/>
      <c r="Q3" s="440"/>
      <c r="R3" s="438" t="s">
        <v>78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404"/>
      <c r="B6" s="403" t="s">
        <v>19</v>
      </c>
      <c r="C6" s="413" t="s">
        <v>20</v>
      </c>
      <c r="D6" s="10"/>
      <c r="E6" s="431"/>
      <c r="F6" s="432"/>
      <c r="G6" s="11" t="s">
        <v>21</v>
      </c>
      <c r="H6" s="12">
        <v>4.0000000000000001E-3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/>
    </row>
    <row r="7" spans="1:31" ht="14.25" customHeight="1">
      <c r="A7" s="404"/>
      <c r="B7" s="404"/>
      <c r="C7" s="414"/>
      <c r="D7" s="20">
        <v>35</v>
      </c>
      <c r="E7" s="421">
        <v>2</v>
      </c>
      <c r="F7" s="422"/>
      <c r="G7" s="21" t="s">
        <v>24</v>
      </c>
      <c r="H7" s="22">
        <v>0.125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/>
      <c r="V7" s="30"/>
      <c r="W7" s="30"/>
      <c r="X7" s="30"/>
      <c r="Y7" s="30"/>
      <c r="Z7" s="30"/>
      <c r="AA7" s="30"/>
      <c r="AB7" s="30"/>
      <c r="AC7" s="30"/>
    </row>
    <row r="8" spans="1:31" ht="14.25" customHeight="1" thickBot="1">
      <c r="A8" s="404"/>
      <c r="B8" s="404"/>
      <c r="C8" s="414"/>
      <c r="D8" s="31">
        <v>6</v>
      </c>
      <c r="E8" s="433"/>
      <c r="F8" s="434"/>
      <c r="G8" s="32"/>
      <c r="H8" s="33"/>
      <c r="I8" s="39"/>
      <c r="J8" s="35">
        <v>0.32400000000000001</v>
      </c>
      <c r="K8" s="36">
        <v>0.14399999999999999</v>
      </c>
      <c r="L8" s="37"/>
      <c r="M8" s="38">
        <v>0.32</v>
      </c>
      <c r="N8" s="36">
        <v>0.28799999999999998</v>
      </c>
      <c r="O8" s="39"/>
      <c r="P8" s="38">
        <v>0.31900000000000001</v>
      </c>
      <c r="Q8" s="36">
        <v>0.17599999999999999</v>
      </c>
      <c r="R8" s="39"/>
      <c r="S8" s="40">
        <v>0.32700000000000001</v>
      </c>
      <c r="T8" s="36">
        <v>0.16200000000000001</v>
      </c>
      <c r="U8" s="18"/>
      <c r="V8" s="41"/>
      <c r="W8" s="42"/>
      <c r="X8" s="41"/>
      <c r="Y8" s="42"/>
      <c r="Z8" s="41"/>
      <c r="AA8" s="42"/>
      <c r="AB8" s="41"/>
      <c r="AC8" s="42"/>
    </row>
    <row r="9" spans="1:31" ht="14.25" customHeight="1" thickBot="1">
      <c r="A9" s="404"/>
      <c r="B9" s="404"/>
      <c r="C9" s="415"/>
      <c r="D9" s="43" t="s">
        <v>25</v>
      </c>
      <c r="E9" s="425"/>
      <c r="F9" s="426"/>
      <c r="G9" s="426"/>
      <c r="H9" s="427"/>
      <c r="I9" s="49"/>
      <c r="J9" s="45"/>
      <c r="K9" s="46"/>
      <c r="L9" s="47"/>
      <c r="M9" s="45"/>
      <c r="N9" s="48"/>
      <c r="O9" s="49"/>
      <c r="P9" s="45"/>
      <c r="Q9" s="46"/>
      <c r="R9" s="49"/>
      <c r="S9" s="48"/>
      <c r="T9" s="46"/>
      <c r="U9" s="50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26</v>
      </c>
      <c r="D10" s="52"/>
      <c r="E10" s="419"/>
      <c r="F10" s="420"/>
      <c r="G10" s="53" t="s">
        <v>21</v>
      </c>
      <c r="H10" s="12">
        <v>4.0000000000000001E-3</v>
      </c>
      <c r="I10" s="1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5"/>
    </row>
    <row r="11" spans="1:31" ht="14.25" customHeight="1">
      <c r="A11" s="404"/>
      <c r="B11" s="404"/>
      <c r="C11" s="414"/>
      <c r="D11" s="20">
        <v>35</v>
      </c>
      <c r="E11" s="421">
        <v>2</v>
      </c>
      <c r="F11" s="422"/>
      <c r="G11" s="21" t="s">
        <v>24</v>
      </c>
      <c r="H11" s="22">
        <v>0.125</v>
      </c>
      <c r="I11" s="23"/>
      <c r="J11" s="27"/>
      <c r="K11" s="29"/>
      <c r="L11" s="26"/>
      <c r="M11" s="27"/>
      <c r="N11" s="28"/>
      <c r="O11" s="23"/>
      <c r="P11" s="27"/>
      <c r="Q11" s="29"/>
      <c r="R11" s="23"/>
      <c r="S11" s="28"/>
      <c r="T11" s="29"/>
      <c r="U11" s="18"/>
      <c r="V11" s="30"/>
      <c r="W11" s="30"/>
      <c r="X11" s="30"/>
      <c r="Y11" s="30"/>
      <c r="Z11" s="30"/>
      <c r="AA11" s="30"/>
      <c r="AB11" s="30"/>
      <c r="AC11" s="30"/>
    </row>
    <row r="12" spans="1:31" ht="14.25" customHeight="1" thickBot="1">
      <c r="A12" s="404"/>
      <c r="B12" s="404"/>
      <c r="C12" s="414"/>
      <c r="D12" s="31">
        <v>6</v>
      </c>
      <c r="E12" s="423"/>
      <c r="F12" s="424"/>
      <c r="G12" s="56"/>
      <c r="H12" s="57"/>
      <c r="I12" s="39"/>
      <c r="J12" s="38">
        <v>0.216</v>
      </c>
      <c r="K12" s="36">
        <v>0.108</v>
      </c>
      <c r="L12" s="37"/>
      <c r="M12" s="38">
        <v>0.36</v>
      </c>
      <c r="N12" s="36">
        <v>0.216</v>
      </c>
      <c r="O12" s="39"/>
      <c r="P12" s="38">
        <v>0.23</v>
      </c>
      <c r="Q12" s="36">
        <v>0.13800000000000001</v>
      </c>
      <c r="R12" s="39"/>
      <c r="S12" s="40">
        <v>0.216</v>
      </c>
      <c r="T12" s="36">
        <v>0.13800000000000001</v>
      </c>
      <c r="U12" s="18"/>
      <c r="V12" s="41"/>
      <c r="W12" s="42"/>
      <c r="X12" s="41"/>
      <c r="Y12" s="42"/>
      <c r="Z12" s="41"/>
      <c r="AA12" s="42"/>
      <c r="AB12" s="41"/>
      <c r="AC12" s="42"/>
    </row>
    <row r="13" spans="1:31" ht="14.25" customHeight="1" thickBot="1">
      <c r="A13" s="404"/>
      <c r="B13" s="404"/>
      <c r="C13" s="415"/>
      <c r="D13" s="43" t="s">
        <v>25</v>
      </c>
      <c r="E13" s="425"/>
      <c r="F13" s="426"/>
      <c r="G13" s="426"/>
      <c r="H13" s="427"/>
      <c r="I13" s="49"/>
      <c r="J13" s="45"/>
      <c r="K13" s="46"/>
      <c r="L13" s="47"/>
      <c r="M13" s="45"/>
      <c r="N13" s="48"/>
      <c r="O13" s="49"/>
      <c r="P13" s="45"/>
      <c r="Q13" s="46"/>
      <c r="R13" s="49"/>
      <c r="S13" s="48"/>
      <c r="T13" s="46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11" t="s">
        <v>21</v>
      </c>
      <c r="H14" s="58"/>
      <c r="I14" s="64"/>
      <c r="J14" s="60"/>
      <c r="K14" s="61"/>
      <c r="L14" s="62"/>
      <c r="M14" s="60"/>
      <c r="N14" s="63"/>
      <c r="O14" s="64"/>
      <c r="P14" s="60"/>
      <c r="Q14" s="61"/>
      <c r="R14" s="64"/>
      <c r="S14" s="65"/>
      <c r="T14" s="61"/>
    </row>
    <row r="15" spans="1:31" ht="14.25" customHeight="1">
      <c r="A15" s="404"/>
      <c r="B15" s="404"/>
      <c r="C15" s="414"/>
      <c r="D15" s="20"/>
      <c r="E15" s="365"/>
      <c r="F15" s="367"/>
      <c r="G15" s="66" t="s">
        <v>24</v>
      </c>
      <c r="H15" s="67"/>
      <c r="I15" s="73"/>
      <c r="J15" s="69"/>
      <c r="K15" s="70"/>
      <c r="L15" s="71"/>
      <c r="M15" s="69"/>
      <c r="N15" s="72"/>
      <c r="O15" s="73"/>
      <c r="P15" s="69"/>
      <c r="Q15" s="74"/>
      <c r="R15" s="73"/>
      <c r="S15" s="72"/>
      <c r="T15" s="70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76"/>
      <c r="K16" s="77"/>
      <c r="L16" s="78"/>
      <c r="M16" s="76"/>
      <c r="N16" s="79"/>
      <c r="O16" s="80"/>
      <c r="P16" s="76"/>
      <c r="Q16" s="77"/>
      <c r="R16" s="80"/>
      <c r="S16" s="79"/>
      <c r="T16" s="77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82"/>
      <c r="K17" s="83"/>
      <c r="L17" s="84"/>
      <c r="M17" s="82"/>
      <c r="N17" s="85"/>
      <c r="O17" s="86"/>
      <c r="P17" s="82"/>
      <c r="Q17" s="83"/>
      <c r="R17" s="86"/>
      <c r="S17" s="85"/>
      <c r="T17" s="83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11" t="s">
        <v>21</v>
      </c>
      <c r="H18" s="58"/>
      <c r="I18" s="64"/>
      <c r="J18" s="60"/>
      <c r="K18" s="61"/>
      <c r="L18" s="62"/>
      <c r="M18" s="60"/>
      <c r="N18" s="65"/>
      <c r="O18" s="64"/>
      <c r="P18" s="60"/>
      <c r="Q18" s="61"/>
      <c r="R18" s="64"/>
      <c r="S18" s="65"/>
      <c r="T18" s="61"/>
    </row>
    <row r="19" spans="1:20" ht="14.25" customHeight="1">
      <c r="A19" s="404"/>
      <c r="B19" s="404"/>
      <c r="C19" s="414"/>
      <c r="D19" s="20"/>
      <c r="E19" s="365"/>
      <c r="F19" s="367"/>
      <c r="G19" s="66" t="s">
        <v>24</v>
      </c>
      <c r="H19" s="67"/>
      <c r="I19" s="73"/>
      <c r="J19" s="69"/>
      <c r="K19" s="70"/>
      <c r="L19" s="71"/>
      <c r="M19" s="69"/>
      <c r="N19" s="72"/>
      <c r="O19" s="73"/>
      <c r="P19" s="69"/>
      <c r="Q19" s="70"/>
      <c r="R19" s="73"/>
      <c r="S19" s="72"/>
      <c r="T19" s="70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76"/>
      <c r="K20" s="77"/>
      <c r="L20" s="78"/>
      <c r="M20" s="76"/>
      <c r="N20" s="79"/>
      <c r="O20" s="80"/>
      <c r="P20" s="76"/>
      <c r="Q20" s="77"/>
      <c r="R20" s="80"/>
      <c r="S20" s="79"/>
      <c r="T20" s="77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82"/>
      <c r="K21" s="83"/>
      <c r="L21" s="84"/>
      <c r="M21" s="82"/>
      <c r="N21" s="85"/>
      <c r="O21" s="86"/>
      <c r="P21" s="82"/>
      <c r="Q21" s="83"/>
      <c r="R21" s="86"/>
      <c r="S21" s="85"/>
      <c r="T21" s="83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60"/>
      <c r="K22" s="61"/>
      <c r="L22" s="62"/>
      <c r="M22" s="60"/>
      <c r="N22" s="65"/>
      <c r="O22" s="64"/>
      <c r="P22" s="60"/>
      <c r="Q22" s="61"/>
      <c r="R22" s="64"/>
      <c r="S22" s="65"/>
      <c r="T22" s="61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94"/>
      <c r="K23" s="95"/>
      <c r="L23" s="96"/>
      <c r="M23" s="94"/>
      <c r="N23" s="97"/>
      <c r="O23" s="98"/>
      <c r="P23" s="94"/>
      <c r="Q23" s="95"/>
      <c r="R23" s="98"/>
      <c r="S23" s="97"/>
      <c r="T23" s="95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0.54</v>
      </c>
      <c r="K24" s="102">
        <v>0.252</v>
      </c>
      <c r="L24" s="103"/>
      <c r="M24" s="104">
        <v>0.67999999999999994</v>
      </c>
      <c r="N24" s="104">
        <v>0.504</v>
      </c>
      <c r="O24" s="105"/>
      <c r="P24" s="104">
        <v>0.54900000000000004</v>
      </c>
      <c r="Q24" s="104">
        <v>0.314</v>
      </c>
      <c r="R24" s="105"/>
      <c r="S24" s="106">
        <v>0.54300000000000004</v>
      </c>
      <c r="T24" s="106">
        <v>0.30000000000000004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/>
      <c r="J26" s="6"/>
      <c r="K26" s="7"/>
      <c r="L26" s="5"/>
      <c r="M26" s="6"/>
      <c r="N26" s="7"/>
      <c r="O26" s="5"/>
      <c r="P26" s="6"/>
      <c r="Q26" s="7"/>
      <c r="R26" s="5"/>
      <c r="S26" s="6"/>
      <c r="T26" s="7"/>
    </row>
    <row r="27" spans="1:20" ht="14.25" customHeight="1">
      <c r="A27" s="404"/>
      <c r="B27" s="404"/>
      <c r="C27" s="409" t="s">
        <v>38</v>
      </c>
      <c r="D27" s="410"/>
      <c r="E27" s="107"/>
      <c r="F27" s="108"/>
      <c r="G27" s="108"/>
      <c r="H27" s="109"/>
      <c r="I27" s="110">
        <v>40</v>
      </c>
      <c r="J27" s="111"/>
      <c r="K27" s="112"/>
      <c r="L27" s="113">
        <v>40</v>
      </c>
      <c r="M27" s="111"/>
      <c r="N27" s="114"/>
      <c r="O27" s="110">
        <v>40</v>
      </c>
      <c r="P27" s="111"/>
      <c r="Q27" s="112"/>
      <c r="R27" s="110">
        <v>40</v>
      </c>
      <c r="S27" s="114"/>
      <c r="T27" s="112"/>
    </row>
    <row r="28" spans="1:20" ht="14.25" customHeight="1">
      <c r="A28" s="404"/>
      <c r="B28" s="404"/>
      <c r="C28" s="397" t="s">
        <v>39</v>
      </c>
      <c r="D28" s="398"/>
      <c r="E28" s="115"/>
      <c r="F28" s="116"/>
      <c r="G28" s="116"/>
      <c r="H28" s="117"/>
      <c r="I28" s="23"/>
      <c r="J28" s="27"/>
      <c r="K28" s="29"/>
      <c r="L28" s="26"/>
      <c r="M28" s="27"/>
      <c r="N28" s="28"/>
      <c r="O28" s="23"/>
      <c r="P28" s="27"/>
      <c r="Q28" s="29"/>
      <c r="R28" s="23"/>
      <c r="S28" s="28"/>
      <c r="T28" s="29"/>
    </row>
    <row r="29" spans="1:20" ht="14.25" customHeight="1">
      <c r="A29" s="404"/>
      <c r="B29" s="404"/>
      <c r="C29" s="397" t="s">
        <v>40</v>
      </c>
      <c r="D29" s="398"/>
      <c r="E29" s="115"/>
      <c r="F29" s="116"/>
      <c r="G29" s="116"/>
      <c r="H29" s="117"/>
      <c r="I29" s="23"/>
      <c r="J29" s="27">
        <v>0</v>
      </c>
      <c r="K29" s="29"/>
      <c r="L29" s="26"/>
      <c r="M29" s="27">
        <v>0</v>
      </c>
      <c r="N29" s="28"/>
      <c r="O29" s="23"/>
      <c r="P29" s="27">
        <v>0</v>
      </c>
      <c r="Q29" s="29"/>
      <c r="R29" s="23"/>
      <c r="S29" s="27">
        <v>0</v>
      </c>
      <c r="T29" s="29"/>
    </row>
    <row r="30" spans="1:20" ht="14.25" customHeight="1">
      <c r="A30" s="404"/>
      <c r="B30" s="404"/>
      <c r="C30" s="397" t="s">
        <v>41</v>
      </c>
      <c r="D30" s="398"/>
      <c r="E30" s="115"/>
      <c r="F30" s="116"/>
      <c r="G30" s="116"/>
      <c r="H30" s="117"/>
      <c r="I30" s="23"/>
      <c r="J30" s="27">
        <v>1.7000000000000001E-2</v>
      </c>
      <c r="K30" s="29"/>
      <c r="L30" s="26"/>
      <c r="M30" s="27">
        <v>1.7000000000000001E-2</v>
      </c>
      <c r="N30" s="28"/>
      <c r="O30" s="23"/>
      <c r="P30" s="27">
        <v>1.7000000000000001E-2</v>
      </c>
      <c r="Q30" s="29"/>
      <c r="R30" s="23"/>
      <c r="S30" s="27">
        <v>1.7000000000000001E-2</v>
      </c>
      <c r="T30" s="29"/>
    </row>
    <row r="31" spans="1:20" ht="14.25" customHeight="1">
      <c r="A31" s="404"/>
      <c r="B31" s="404"/>
      <c r="C31" s="397" t="s">
        <v>42</v>
      </c>
      <c r="D31" s="398"/>
      <c r="E31" s="115"/>
      <c r="F31" s="116"/>
      <c r="G31" s="116"/>
      <c r="H31" s="117"/>
      <c r="I31" s="23"/>
      <c r="J31" s="27">
        <v>8.0000000000000002E-3</v>
      </c>
      <c r="K31" s="29"/>
      <c r="L31" s="26"/>
      <c r="M31" s="27">
        <v>6.0000000000000001E-3</v>
      </c>
      <c r="N31" s="28"/>
      <c r="O31" s="23"/>
      <c r="P31" s="27">
        <v>6.0000000000000001E-3</v>
      </c>
      <c r="Q31" s="29"/>
      <c r="R31" s="23"/>
      <c r="S31" s="28">
        <v>8.0000000000000002E-3</v>
      </c>
      <c r="T31" s="29"/>
    </row>
    <row r="32" spans="1:20" ht="14.25" customHeight="1">
      <c r="A32" s="404"/>
      <c r="B32" s="404"/>
      <c r="C32" s="397" t="s">
        <v>43</v>
      </c>
      <c r="D32" s="398"/>
      <c r="E32" s="115"/>
      <c r="F32" s="116"/>
      <c r="G32" s="116"/>
      <c r="H32" s="117"/>
      <c r="I32" s="23"/>
      <c r="J32" s="27">
        <v>0.34799999999999998</v>
      </c>
      <c r="K32" s="29"/>
      <c r="L32" s="26"/>
      <c r="M32" s="27">
        <v>0.34799999999999998</v>
      </c>
      <c r="N32" s="28"/>
      <c r="O32" s="23"/>
      <c r="P32" s="27">
        <v>0.34799999999999998</v>
      </c>
      <c r="Q32" s="29"/>
      <c r="R32" s="23"/>
      <c r="S32" s="28">
        <v>0.34799999999999998</v>
      </c>
      <c r="T32" s="29"/>
    </row>
    <row r="33" spans="1:20" ht="14.25" customHeight="1">
      <c r="A33" s="404"/>
      <c r="B33" s="404"/>
      <c r="C33" s="397" t="s">
        <v>44</v>
      </c>
      <c r="D33" s="398"/>
      <c r="E33" s="115"/>
      <c r="F33" s="116"/>
      <c r="G33" s="27"/>
      <c r="H33" s="117"/>
      <c r="I33" s="23"/>
      <c r="J33" s="27">
        <v>0.216</v>
      </c>
      <c r="K33" s="29"/>
      <c r="L33" s="26"/>
      <c r="M33" s="27">
        <v>0.16800000000000001</v>
      </c>
      <c r="N33" s="28"/>
      <c r="O33" s="23"/>
      <c r="P33" s="27">
        <v>0.192</v>
      </c>
      <c r="Q33" s="29"/>
      <c r="R33" s="23"/>
      <c r="S33" s="28">
        <v>0.192</v>
      </c>
      <c r="T33" s="29"/>
    </row>
    <row r="34" spans="1:20" ht="14.25" customHeight="1">
      <c r="A34" s="404"/>
      <c r="B34" s="404"/>
      <c r="C34" s="397" t="s">
        <v>45</v>
      </c>
      <c r="D34" s="398"/>
      <c r="E34" s="115"/>
      <c r="F34" s="116"/>
      <c r="G34" s="116"/>
      <c r="H34" s="117"/>
      <c r="I34" s="23"/>
      <c r="J34" s="27">
        <v>4.5999999999999999E-2</v>
      </c>
      <c r="K34" s="29"/>
      <c r="L34" s="26"/>
      <c r="M34" s="27">
        <v>4.5999999999999999E-2</v>
      </c>
      <c r="N34" s="28"/>
      <c r="O34" s="23"/>
      <c r="P34" s="27">
        <v>4.5999999999999999E-2</v>
      </c>
      <c r="Q34" s="29"/>
      <c r="R34" s="23"/>
      <c r="S34" s="27">
        <v>4.5999999999999999E-2</v>
      </c>
      <c r="T34" s="29"/>
    </row>
    <row r="35" spans="1:20" ht="14.25" customHeight="1">
      <c r="A35" s="404"/>
      <c r="B35" s="404"/>
      <c r="C35" s="397" t="s">
        <v>46</v>
      </c>
      <c r="D35" s="398"/>
      <c r="E35" s="115"/>
      <c r="F35" s="116"/>
      <c r="G35" s="116"/>
      <c r="H35" s="117"/>
      <c r="I35" s="23"/>
      <c r="J35" s="27">
        <v>0</v>
      </c>
      <c r="K35" s="29"/>
      <c r="L35" s="26"/>
      <c r="M35" s="27">
        <v>0</v>
      </c>
      <c r="N35" s="28"/>
      <c r="O35" s="23"/>
      <c r="P35" s="27">
        <v>0</v>
      </c>
      <c r="Q35" s="29"/>
      <c r="R35" s="23"/>
      <c r="S35" s="28">
        <v>0</v>
      </c>
      <c r="T35" s="29"/>
    </row>
    <row r="36" spans="1:20" ht="14.25" customHeight="1">
      <c r="A36" s="404"/>
      <c r="B36" s="404"/>
      <c r="C36" s="399" t="s">
        <v>47</v>
      </c>
      <c r="D36" s="400"/>
      <c r="E36" s="115"/>
      <c r="F36" s="116"/>
      <c r="G36" s="116"/>
      <c r="H36" s="117"/>
      <c r="I36" s="23"/>
      <c r="J36" s="27"/>
      <c r="K36" s="29"/>
      <c r="L36" s="26"/>
      <c r="M36" s="27"/>
      <c r="N36" s="28"/>
      <c r="O36" s="23"/>
      <c r="P36" s="27"/>
      <c r="Q36" s="29"/>
      <c r="R36" s="23"/>
      <c r="S36" s="28"/>
      <c r="T36" s="29"/>
    </row>
    <row r="37" spans="1:20" ht="14.25" customHeight="1">
      <c r="A37" s="404"/>
      <c r="B37" s="404"/>
      <c r="C37" s="399" t="s">
        <v>48</v>
      </c>
      <c r="D37" s="400"/>
      <c r="E37" s="115"/>
      <c r="F37" s="116"/>
      <c r="G37" s="116"/>
      <c r="H37" s="117"/>
      <c r="I37" s="23"/>
      <c r="J37" s="27"/>
      <c r="K37" s="29"/>
      <c r="L37" s="26"/>
      <c r="M37" s="27"/>
      <c r="N37" s="28"/>
      <c r="O37" s="23"/>
      <c r="P37" s="27"/>
      <c r="Q37" s="29"/>
      <c r="R37" s="23"/>
      <c r="S37" s="28"/>
      <c r="T37" s="29"/>
    </row>
    <row r="38" spans="1:20" ht="14.25" customHeight="1">
      <c r="A38" s="404"/>
      <c r="B38" s="404"/>
      <c r="C38" s="401"/>
      <c r="D38" s="402"/>
      <c r="E38" s="71"/>
      <c r="F38" s="69"/>
      <c r="G38" s="69"/>
      <c r="H38" s="72"/>
      <c r="I38" s="127"/>
      <c r="J38" s="128"/>
      <c r="K38" s="74"/>
      <c r="L38" s="129"/>
      <c r="M38" s="128"/>
      <c r="N38" s="130"/>
      <c r="O38" s="127"/>
      <c r="P38" s="128"/>
      <c r="Q38" s="74"/>
      <c r="R38" s="127"/>
      <c r="S38" s="130"/>
      <c r="T38" s="74"/>
    </row>
    <row r="39" spans="1:20" ht="14.25" customHeight="1">
      <c r="A39" s="404"/>
      <c r="B39" s="404"/>
      <c r="C39" s="365"/>
      <c r="D39" s="367"/>
      <c r="E39" s="71"/>
      <c r="F39" s="69"/>
      <c r="G39" s="69"/>
      <c r="H39" s="72"/>
      <c r="I39" s="127"/>
      <c r="J39" s="128"/>
      <c r="K39" s="74"/>
      <c r="L39" s="129"/>
      <c r="M39" s="128"/>
      <c r="N39" s="130"/>
      <c r="O39" s="127"/>
      <c r="P39" s="128"/>
      <c r="Q39" s="74"/>
      <c r="R39" s="127"/>
      <c r="S39" s="130"/>
      <c r="T39" s="74"/>
    </row>
    <row r="40" spans="1:20" ht="14.25" customHeight="1">
      <c r="A40" s="404"/>
      <c r="B40" s="404"/>
      <c r="C40" s="365"/>
      <c r="D40" s="367"/>
      <c r="E40" s="71"/>
      <c r="F40" s="69"/>
      <c r="G40" s="69"/>
      <c r="H40" s="72"/>
      <c r="I40" s="127"/>
      <c r="J40" s="128"/>
      <c r="K40" s="74"/>
      <c r="L40" s="129"/>
      <c r="M40" s="128"/>
      <c r="N40" s="130"/>
      <c r="O40" s="127"/>
      <c r="P40" s="128"/>
      <c r="Q40" s="74"/>
      <c r="R40" s="127"/>
      <c r="S40" s="130"/>
      <c r="T40" s="74"/>
    </row>
    <row r="41" spans="1:20" ht="14.25" customHeight="1">
      <c r="A41" s="404"/>
      <c r="B41" s="404"/>
      <c r="C41" s="365"/>
      <c r="D41" s="367"/>
      <c r="E41" s="71"/>
      <c r="F41" s="69"/>
      <c r="G41" s="69"/>
      <c r="H41" s="72"/>
      <c r="I41" s="127"/>
      <c r="J41" s="128"/>
      <c r="K41" s="74"/>
      <c r="L41" s="129"/>
      <c r="M41" s="128"/>
      <c r="N41" s="130"/>
      <c r="O41" s="127"/>
      <c r="P41" s="128"/>
      <c r="Q41" s="74"/>
      <c r="R41" s="127"/>
      <c r="S41" s="130"/>
      <c r="T41" s="74"/>
    </row>
    <row r="42" spans="1:20" ht="14.25" customHeight="1">
      <c r="A42" s="404"/>
      <c r="B42" s="404"/>
      <c r="C42" s="365"/>
      <c r="D42" s="367"/>
      <c r="E42" s="71"/>
      <c r="F42" s="69"/>
      <c r="G42" s="69"/>
      <c r="H42" s="72"/>
      <c r="I42" s="127"/>
      <c r="J42" s="128"/>
      <c r="K42" s="74"/>
      <c r="L42" s="129"/>
      <c r="M42" s="128"/>
      <c r="N42" s="130"/>
      <c r="O42" s="127"/>
      <c r="P42" s="128"/>
      <c r="Q42" s="74"/>
      <c r="R42" s="127"/>
      <c r="S42" s="130"/>
      <c r="T42" s="74"/>
    </row>
    <row r="43" spans="1:20" ht="14.25" customHeight="1">
      <c r="A43" s="404"/>
      <c r="B43" s="404"/>
      <c r="C43" s="365"/>
      <c r="D43" s="367"/>
      <c r="E43" s="71"/>
      <c r="F43" s="69"/>
      <c r="G43" s="69"/>
      <c r="H43" s="72"/>
      <c r="I43" s="127"/>
      <c r="J43" s="128"/>
      <c r="K43" s="74"/>
      <c r="L43" s="129"/>
      <c r="M43" s="128"/>
      <c r="N43" s="130"/>
      <c r="O43" s="127"/>
      <c r="P43" s="128"/>
      <c r="Q43" s="74"/>
      <c r="R43" s="127"/>
      <c r="S43" s="130"/>
      <c r="T43" s="74"/>
    </row>
    <row r="44" spans="1:20" ht="14.25" customHeight="1">
      <c r="A44" s="404"/>
      <c r="B44" s="404"/>
      <c r="C44" s="365"/>
      <c r="D44" s="367"/>
      <c r="E44" s="71"/>
      <c r="F44" s="69"/>
      <c r="G44" s="69"/>
      <c r="H44" s="72"/>
      <c r="I44" s="127"/>
      <c r="J44" s="128"/>
      <c r="K44" s="74"/>
      <c r="L44" s="129"/>
      <c r="M44" s="128"/>
      <c r="N44" s="130"/>
      <c r="O44" s="127"/>
      <c r="P44" s="128"/>
      <c r="Q44" s="74"/>
      <c r="R44" s="127"/>
      <c r="S44" s="130"/>
      <c r="T44" s="74"/>
    </row>
    <row r="45" spans="1:20" ht="14.25" customHeight="1">
      <c r="A45" s="404"/>
      <c r="B45" s="404"/>
      <c r="C45" s="365"/>
      <c r="D45" s="367"/>
      <c r="E45" s="71"/>
      <c r="F45" s="69"/>
      <c r="G45" s="69"/>
      <c r="H45" s="72"/>
      <c r="I45" s="127"/>
      <c r="J45" s="128"/>
      <c r="K45" s="74"/>
      <c r="L45" s="129"/>
      <c r="M45" s="128"/>
      <c r="N45" s="130"/>
      <c r="O45" s="127"/>
      <c r="P45" s="128"/>
      <c r="Q45" s="74"/>
      <c r="R45" s="127"/>
      <c r="S45" s="130"/>
      <c r="T45" s="74"/>
    </row>
    <row r="46" spans="1:20" ht="14.25" customHeight="1">
      <c r="A46" s="404"/>
      <c r="B46" s="404"/>
      <c r="C46" s="365"/>
      <c r="D46" s="367"/>
      <c r="E46" s="71"/>
      <c r="F46" s="69"/>
      <c r="G46" s="69"/>
      <c r="H46" s="72"/>
      <c r="I46" s="127"/>
      <c r="J46" s="128"/>
      <c r="K46" s="74"/>
      <c r="L46" s="129"/>
      <c r="M46" s="128"/>
      <c r="N46" s="130"/>
      <c r="O46" s="127"/>
      <c r="P46" s="128"/>
      <c r="Q46" s="74"/>
      <c r="R46" s="127"/>
      <c r="S46" s="130"/>
      <c r="T46" s="74"/>
    </row>
    <row r="47" spans="1:20" ht="14.25" customHeight="1">
      <c r="A47" s="404"/>
      <c r="B47" s="404"/>
      <c r="C47" s="365"/>
      <c r="D47" s="367"/>
      <c r="E47" s="71"/>
      <c r="F47" s="69"/>
      <c r="G47" s="69"/>
      <c r="H47" s="72"/>
      <c r="I47" s="127"/>
      <c r="J47" s="128"/>
      <c r="K47" s="74"/>
      <c r="L47" s="129"/>
      <c r="M47" s="128"/>
      <c r="N47" s="130"/>
      <c r="O47" s="127"/>
      <c r="P47" s="128"/>
      <c r="Q47" s="74"/>
      <c r="R47" s="127"/>
      <c r="S47" s="130"/>
      <c r="T47" s="74"/>
    </row>
    <row r="48" spans="1:20" ht="14.25" customHeight="1">
      <c r="A48" s="404"/>
      <c r="B48" s="404"/>
      <c r="C48" s="365"/>
      <c r="D48" s="367"/>
      <c r="E48" s="71"/>
      <c r="F48" s="69"/>
      <c r="G48" s="69"/>
      <c r="H48" s="72"/>
      <c r="I48" s="127"/>
      <c r="J48" s="128"/>
      <c r="K48" s="74"/>
      <c r="L48" s="129"/>
      <c r="M48" s="128"/>
      <c r="N48" s="130"/>
      <c r="O48" s="127"/>
      <c r="P48" s="128"/>
      <c r="Q48" s="74"/>
      <c r="R48" s="127"/>
      <c r="S48" s="130"/>
      <c r="T48" s="74"/>
    </row>
    <row r="49" spans="1:23" ht="14.25" customHeight="1">
      <c r="A49" s="404"/>
      <c r="B49" s="404"/>
      <c r="C49" s="365"/>
      <c r="D49" s="367"/>
      <c r="E49" s="71"/>
      <c r="F49" s="69"/>
      <c r="G49" s="69"/>
      <c r="H49" s="72"/>
      <c r="I49" s="127"/>
      <c r="J49" s="128"/>
      <c r="K49" s="74"/>
      <c r="L49" s="129"/>
      <c r="M49" s="128"/>
      <c r="N49" s="130"/>
      <c r="O49" s="127"/>
      <c r="P49" s="128"/>
      <c r="Q49" s="74"/>
      <c r="R49" s="127"/>
      <c r="S49" s="130"/>
      <c r="T49" s="74"/>
    </row>
    <row r="50" spans="1:23" ht="14.25" customHeight="1">
      <c r="A50" s="404"/>
      <c r="B50" s="404"/>
      <c r="C50" s="365"/>
      <c r="D50" s="367"/>
      <c r="E50" s="71"/>
      <c r="F50" s="69"/>
      <c r="G50" s="69"/>
      <c r="H50" s="72"/>
      <c r="I50" s="127"/>
      <c r="J50" s="128"/>
      <c r="K50" s="74"/>
      <c r="L50" s="129"/>
      <c r="M50" s="128"/>
      <c r="N50" s="130"/>
      <c r="O50" s="127"/>
      <c r="P50" s="128"/>
      <c r="Q50" s="74"/>
      <c r="R50" s="127"/>
      <c r="S50" s="130"/>
      <c r="T50" s="74"/>
    </row>
    <row r="51" spans="1:23" ht="14.25" customHeight="1">
      <c r="A51" s="404"/>
      <c r="B51" s="404"/>
      <c r="C51" s="365"/>
      <c r="D51" s="367"/>
      <c r="E51" s="71"/>
      <c r="F51" s="69"/>
      <c r="G51" s="69"/>
      <c r="H51" s="72"/>
      <c r="I51" s="127"/>
      <c r="J51" s="128"/>
      <c r="K51" s="74"/>
      <c r="L51" s="129"/>
      <c r="M51" s="128"/>
      <c r="N51" s="130"/>
      <c r="O51" s="127"/>
      <c r="P51" s="128"/>
      <c r="Q51" s="74"/>
      <c r="R51" s="127"/>
      <c r="S51" s="130"/>
      <c r="T51" s="74"/>
    </row>
    <row r="52" spans="1:23" ht="14.25" customHeight="1" thickBot="1">
      <c r="A52" s="404"/>
      <c r="B52" s="404"/>
      <c r="C52" s="365"/>
      <c r="D52" s="367"/>
      <c r="E52" s="105"/>
      <c r="F52" s="104"/>
      <c r="G52" s="104"/>
      <c r="H52" s="131"/>
      <c r="I52" s="132"/>
      <c r="J52" s="133"/>
      <c r="K52" s="134"/>
      <c r="L52" s="135"/>
      <c r="M52" s="133"/>
      <c r="N52" s="136"/>
      <c r="O52" s="132"/>
      <c r="P52" s="133"/>
      <c r="Q52" s="134"/>
      <c r="R52" s="132"/>
      <c r="S52" s="136"/>
      <c r="T52" s="134"/>
    </row>
    <row r="53" spans="1:23" ht="14.25" customHeight="1">
      <c r="A53" s="437"/>
      <c r="B53" s="137"/>
      <c r="C53" s="17"/>
      <c r="D53" s="138"/>
      <c r="E53" s="64" t="s">
        <v>49</v>
      </c>
      <c r="F53" s="60">
        <v>0</v>
      </c>
      <c r="G53" s="139"/>
      <c r="H53" s="140"/>
      <c r="I53" s="137"/>
      <c r="J53" s="60"/>
      <c r="K53" s="61"/>
      <c r="L53" s="64"/>
      <c r="M53" s="60"/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142"/>
      <c r="D54" s="143"/>
      <c r="E54" s="5" t="s">
        <v>49</v>
      </c>
      <c r="F54" s="104">
        <v>0</v>
      </c>
      <c r="G54" s="144"/>
      <c r="H54" s="145"/>
      <c r="I54" s="141"/>
      <c r="J54" s="104"/>
      <c r="K54" s="131"/>
      <c r="L54" s="105"/>
      <c r="M54" s="94"/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47"/>
      <c r="J55" s="148" t="s">
        <v>51</v>
      </c>
      <c r="K55" s="149"/>
      <c r="L55" s="150"/>
      <c r="M55" s="148" t="s">
        <v>51</v>
      </c>
      <c r="N55" s="151"/>
      <c r="O55" s="147"/>
      <c r="P55" s="148" t="s">
        <v>51</v>
      </c>
      <c r="Q55" s="149"/>
      <c r="R55" s="147"/>
      <c r="S55" s="151" t="s">
        <v>51</v>
      </c>
      <c r="T55" s="149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152"/>
      <c r="J57" s="153" t="s">
        <v>52</v>
      </c>
      <c r="K57" s="154"/>
      <c r="L57" s="155"/>
      <c r="M57" s="153" t="s">
        <v>52</v>
      </c>
      <c r="N57" s="142"/>
      <c r="O57" s="152"/>
      <c r="P57" s="153" t="s">
        <v>52</v>
      </c>
      <c r="Q57" s="156"/>
      <c r="R57" s="157"/>
      <c r="S57" s="153" t="s">
        <v>52</v>
      </c>
      <c r="T57" s="154"/>
    </row>
    <row r="58" spans="1:23" ht="14.25" customHeigh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5"/>
      <c r="I58" s="158"/>
      <c r="J58" s="159" t="s">
        <v>51</v>
      </c>
      <c r="K58" s="160"/>
      <c r="L58" s="158"/>
      <c r="M58" s="159" t="s">
        <v>51</v>
      </c>
      <c r="N58" s="160"/>
      <c r="O58" s="158"/>
      <c r="P58" s="159" t="s">
        <v>51</v>
      </c>
      <c r="Q58" s="160"/>
      <c r="R58" s="158"/>
      <c r="S58" s="159" t="s">
        <v>51</v>
      </c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8"/>
      <c r="I59" s="161"/>
      <c r="J59" s="200"/>
      <c r="K59" s="201"/>
      <c r="L59" s="202"/>
      <c r="M59" s="200"/>
      <c r="N59" s="201"/>
      <c r="O59" s="202"/>
      <c r="P59" s="200"/>
      <c r="Q59" s="201"/>
      <c r="R59" s="202"/>
      <c r="S59" s="200"/>
      <c r="T59" s="163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1"/>
      <c r="I60" s="365"/>
      <c r="J60" s="366"/>
      <c r="K60" s="392"/>
      <c r="L60" s="365"/>
      <c r="M60" s="366"/>
      <c r="N60" s="367"/>
      <c r="O60" s="365"/>
      <c r="P60" s="366"/>
      <c r="Q60" s="367"/>
      <c r="R60" s="365"/>
      <c r="S60" s="366"/>
      <c r="T60" s="367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70"/>
      <c r="I61" s="371"/>
      <c r="J61" s="372"/>
      <c r="K61" s="372"/>
      <c r="L61" s="371"/>
      <c r="M61" s="372"/>
      <c r="N61" s="373"/>
      <c r="O61" s="371"/>
      <c r="P61" s="372"/>
      <c r="Q61" s="373"/>
      <c r="R61" s="371"/>
      <c r="S61" s="372"/>
      <c r="T61" s="373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5">
        <v>0</v>
      </c>
      <c r="J62" s="166" t="s">
        <v>58</v>
      </c>
      <c r="K62" s="167">
        <v>0</v>
      </c>
      <c r="L62" s="165">
        <v>0</v>
      </c>
      <c r="M62" s="166" t="s">
        <v>58</v>
      </c>
      <c r="N62" s="167">
        <v>0</v>
      </c>
      <c r="O62" s="165">
        <v>0</v>
      </c>
      <c r="P62" s="166" t="s">
        <v>58</v>
      </c>
      <c r="Q62" s="167">
        <v>0</v>
      </c>
      <c r="R62" s="165">
        <v>0</v>
      </c>
      <c r="S62" s="166" t="s">
        <v>58</v>
      </c>
      <c r="T62" s="167">
        <v>0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0</v>
      </c>
      <c r="J63" s="169" t="s">
        <v>58</v>
      </c>
      <c r="K63" s="170">
        <v>0</v>
      </c>
      <c r="L63" s="168">
        <v>0</v>
      </c>
      <c r="M63" s="169" t="s">
        <v>58</v>
      </c>
      <c r="N63" s="170">
        <v>0</v>
      </c>
      <c r="O63" s="168">
        <v>0</v>
      </c>
      <c r="P63" s="169" t="s">
        <v>58</v>
      </c>
      <c r="Q63" s="170">
        <v>0</v>
      </c>
      <c r="R63" s="168">
        <v>0</v>
      </c>
      <c r="S63" s="169" t="s">
        <v>58</v>
      </c>
      <c r="T63" s="170">
        <v>0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4.0000000000000001E-3</v>
      </c>
      <c r="J66" s="179" t="s">
        <v>58</v>
      </c>
      <c r="K66" s="180">
        <v>0.125</v>
      </c>
      <c r="L66" s="178">
        <v>4.0000000000000001E-3</v>
      </c>
      <c r="M66" s="179" t="s">
        <v>58</v>
      </c>
      <c r="N66" s="181">
        <v>0.125</v>
      </c>
      <c r="O66" s="182">
        <v>4.0000000000000001E-3</v>
      </c>
      <c r="P66" s="179" t="s">
        <v>58</v>
      </c>
      <c r="Q66" s="180">
        <v>0.125</v>
      </c>
      <c r="R66" s="178">
        <v>4.0000000000000001E-3</v>
      </c>
      <c r="S66" s="179" t="s">
        <v>58</v>
      </c>
      <c r="T66" s="181">
        <v>0.125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4.0000000000000001E-3</v>
      </c>
      <c r="J67" s="171" t="s">
        <v>58</v>
      </c>
      <c r="K67" s="188">
        <v>0.125</v>
      </c>
      <c r="L67" s="189">
        <v>4.0000000000000001E-3</v>
      </c>
      <c r="M67" s="171" t="s">
        <v>58</v>
      </c>
      <c r="N67" s="190">
        <v>0.125</v>
      </c>
      <c r="O67" s="188">
        <v>4.0000000000000001E-3</v>
      </c>
      <c r="P67" s="171" t="s">
        <v>58</v>
      </c>
      <c r="Q67" s="188">
        <v>0.125</v>
      </c>
      <c r="R67" s="189">
        <v>4.0000000000000001E-3</v>
      </c>
      <c r="S67" s="171" t="s">
        <v>58</v>
      </c>
      <c r="T67" s="190">
        <v>0.125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8.0000000000000002E-3</v>
      </c>
      <c r="J70" s="198" t="s">
        <v>58</v>
      </c>
      <c r="K70" s="199">
        <v>0.25</v>
      </c>
      <c r="L70" s="197">
        <v>8.0000000000000002E-3</v>
      </c>
      <c r="M70" s="198" t="s">
        <v>58</v>
      </c>
      <c r="N70" s="199">
        <v>0.25</v>
      </c>
      <c r="O70" s="197">
        <v>8.0000000000000002E-3</v>
      </c>
      <c r="P70" s="198" t="s">
        <v>58</v>
      </c>
      <c r="Q70" s="199">
        <v>0.25</v>
      </c>
      <c r="R70" s="197">
        <v>8.0000000000000002E-3</v>
      </c>
      <c r="S70" s="198" t="s">
        <v>58</v>
      </c>
      <c r="T70" s="199">
        <v>0.25</v>
      </c>
    </row>
    <row r="71" spans="1:20" ht="14.25" customHeight="1" thickBot="1">
      <c r="A71" s="404"/>
      <c r="B71" s="343" t="s">
        <v>64</v>
      </c>
      <c r="C71" s="344"/>
      <c r="D71" s="345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>
      <c r="B74" t="s">
        <v>67</v>
      </c>
      <c r="P74" t="s">
        <v>68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6" sqref="AE6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s="1" customFormat="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79</v>
      </c>
      <c r="J3" s="439"/>
      <c r="K3" s="440"/>
      <c r="L3" s="438" t="s">
        <v>80</v>
      </c>
      <c r="M3" s="439"/>
      <c r="N3" s="440"/>
      <c r="O3" s="438" t="s">
        <v>81</v>
      </c>
      <c r="P3" s="439"/>
      <c r="Q3" s="440"/>
      <c r="R3" s="438" t="s">
        <v>82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404"/>
      <c r="B6" s="403" t="s">
        <v>19</v>
      </c>
      <c r="C6" s="413" t="s">
        <v>20</v>
      </c>
      <c r="D6" s="10"/>
      <c r="E6" s="431"/>
      <c r="F6" s="432"/>
      <c r="G6" s="11" t="s">
        <v>21</v>
      </c>
      <c r="H6" s="12">
        <v>4.0000000000000001E-3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/>
    </row>
    <row r="7" spans="1:31" ht="14.25" customHeight="1">
      <c r="A7" s="404"/>
      <c r="B7" s="404"/>
      <c r="C7" s="414"/>
      <c r="D7" s="20">
        <v>35</v>
      </c>
      <c r="E7" s="421">
        <v>2</v>
      </c>
      <c r="F7" s="422"/>
      <c r="G7" s="21" t="s">
        <v>24</v>
      </c>
      <c r="H7" s="22">
        <v>0.125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/>
      <c r="V7" s="30"/>
      <c r="W7" s="30"/>
      <c r="X7" s="30"/>
      <c r="Y7" s="30"/>
      <c r="Z7" s="30"/>
      <c r="AA7" s="30"/>
      <c r="AB7" s="30"/>
      <c r="AC7" s="30"/>
    </row>
    <row r="8" spans="1:31" ht="14.25" customHeight="1" thickBot="1">
      <c r="A8" s="404"/>
      <c r="B8" s="404"/>
      <c r="C8" s="414"/>
      <c r="D8" s="31">
        <v>6</v>
      </c>
      <c r="E8" s="433"/>
      <c r="F8" s="434"/>
      <c r="G8" s="32"/>
      <c r="H8" s="33"/>
      <c r="I8" s="39"/>
      <c r="J8" s="35">
        <v>0.36399999999999999</v>
      </c>
      <c r="K8" s="36">
        <v>0.16200000000000001</v>
      </c>
      <c r="L8" s="37"/>
      <c r="M8" s="38">
        <v>0.40300000000000002</v>
      </c>
      <c r="N8" s="36">
        <v>0.16200000000000001</v>
      </c>
      <c r="O8" s="39"/>
      <c r="P8" s="38">
        <v>0.40300000000000002</v>
      </c>
      <c r="Q8" s="36">
        <v>0.156</v>
      </c>
      <c r="R8" s="39"/>
      <c r="S8" s="40">
        <v>0.39800000000000002</v>
      </c>
      <c r="T8" s="36">
        <v>0.16200000000000001</v>
      </c>
      <c r="U8" s="18"/>
      <c r="V8" s="41"/>
      <c r="W8" s="42"/>
      <c r="X8" s="41"/>
      <c r="Y8" s="42"/>
      <c r="Z8" s="41"/>
      <c r="AA8" s="42"/>
      <c r="AB8" s="41"/>
      <c r="AC8" s="42"/>
    </row>
    <row r="9" spans="1:31" ht="14.25" customHeight="1" thickBot="1">
      <c r="A9" s="404"/>
      <c r="B9" s="404"/>
      <c r="C9" s="415"/>
      <c r="D9" s="43" t="s">
        <v>25</v>
      </c>
      <c r="E9" s="425"/>
      <c r="F9" s="426"/>
      <c r="G9" s="426"/>
      <c r="H9" s="427"/>
      <c r="I9" s="49"/>
      <c r="J9" s="45"/>
      <c r="K9" s="46"/>
      <c r="L9" s="47"/>
      <c r="M9" s="45"/>
      <c r="N9" s="48"/>
      <c r="O9" s="49"/>
      <c r="P9" s="45"/>
      <c r="Q9" s="46"/>
      <c r="R9" s="49"/>
      <c r="S9" s="48"/>
      <c r="T9" s="46"/>
      <c r="U9" s="50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26</v>
      </c>
      <c r="D10" s="52"/>
      <c r="E10" s="419"/>
      <c r="F10" s="420"/>
      <c r="G10" s="53" t="s">
        <v>21</v>
      </c>
      <c r="H10" s="12">
        <v>4.0000000000000001E-3</v>
      </c>
      <c r="I10" s="1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5"/>
    </row>
    <row r="11" spans="1:31" ht="14.25" customHeight="1">
      <c r="A11" s="404"/>
      <c r="B11" s="404"/>
      <c r="C11" s="414"/>
      <c r="D11" s="20">
        <v>35</v>
      </c>
      <c r="E11" s="421">
        <v>2</v>
      </c>
      <c r="F11" s="422"/>
      <c r="G11" s="21" t="s">
        <v>24</v>
      </c>
      <c r="H11" s="22">
        <v>0.125</v>
      </c>
      <c r="I11" s="23"/>
      <c r="J11" s="27"/>
      <c r="K11" s="29"/>
      <c r="L11" s="26"/>
      <c r="M11" s="27"/>
      <c r="N11" s="28"/>
      <c r="O11" s="23"/>
      <c r="P11" s="27"/>
      <c r="Q11" s="29"/>
      <c r="R11" s="23"/>
      <c r="S11" s="28"/>
      <c r="T11" s="29"/>
      <c r="U11" s="18"/>
      <c r="V11" s="30"/>
      <c r="W11" s="30"/>
      <c r="X11" s="30"/>
      <c r="Y11" s="30"/>
      <c r="Z11" s="30"/>
      <c r="AA11" s="30"/>
      <c r="AB11" s="30"/>
      <c r="AC11" s="30"/>
    </row>
    <row r="12" spans="1:31" ht="14.25" customHeight="1" thickBot="1">
      <c r="A12" s="404"/>
      <c r="B12" s="404"/>
      <c r="C12" s="414"/>
      <c r="D12" s="31">
        <v>6</v>
      </c>
      <c r="E12" s="423"/>
      <c r="F12" s="424"/>
      <c r="G12" s="56"/>
      <c r="H12" s="57"/>
      <c r="I12" s="39"/>
      <c r="J12" s="38">
        <v>0.216</v>
      </c>
      <c r="K12" s="36">
        <v>0.12</v>
      </c>
      <c r="L12" s="37"/>
      <c r="M12" s="38">
        <v>0.23200000000000001</v>
      </c>
      <c r="N12" s="36">
        <v>0.14399999999999999</v>
      </c>
      <c r="O12" s="39"/>
      <c r="P12" s="38">
        <v>0.23300000000000001</v>
      </c>
      <c r="Q12" s="36">
        <v>0.14399999999999999</v>
      </c>
      <c r="R12" s="39"/>
      <c r="S12" s="40">
        <v>0.24299999999999999</v>
      </c>
      <c r="T12" s="36">
        <v>0.14399999999999999</v>
      </c>
      <c r="U12" s="18"/>
      <c r="V12" s="41"/>
      <c r="W12" s="42"/>
      <c r="X12" s="41"/>
      <c r="Y12" s="42"/>
      <c r="Z12" s="41"/>
      <c r="AA12" s="42"/>
      <c r="AB12" s="41"/>
      <c r="AC12" s="42"/>
    </row>
    <row r="13" spans="1:31" ht="14.25" customHeight="1" thickBot="1">
      <c r="A13" s="404"/>
      <c r="B13" s="404"/>
      <c r="C13" s="415"/>
      <c r="D13" s="43" t="s">
        <v>25</v>
      </c>
      <c r="E13" s="425"/>
      <c r="F13" s="426"/>
      <c r="G13" s="426"/>
      <c r="H13" s="427"/>
      <c r="I13" s="49"/>
      <c r="J13" s="45"/>
      <c r="K13" s="46"/>
      <c r="L13" s="47"/>
      <c r="M13" s="45"/>
      <c r="N13" s="48"/>
      <c r="O13" s="49"/>
      <c r="P13" s="45"/>
      <c r="Q13" s="46"/>
      <c r="R13" s="49"/>
      <c r="S13" s="48"/>
      <c r="T13" s="46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11" t="s">
        <v>21</v>
      </c>
      <c r="H14" s="58"/>
      <c r="I14" s="64"/>
      <c r="J14" s="60"/>
      <c r="K14" s="61"/>
      <c r="L14" s="62"/>
      <c r="M14" s="60"/>
      <c r="N14" s="63"/>
      <c r="O14" s="64"/>
      <c r="P14" s="60"/>
      <c r="Q14" s="61"/>
      <c r="R14" s="64"/>
      <c r="S14" s="65"/>
      <c r="T14" s="61"/>
    </row>
    <row r="15" spans="1:31" ht="14.25" customHeight="1">
      <c r="A15" s="404"/>
      <c r="B15" s="404"/>
      <c r="C15" s="414"/>
      <c r="D15" s="20"/>
      <c r="E15" s="365"/>
      <c r="F15" s="367"/>
      <c r="G15" s="66" t="s">
        <v>24</v>
      </c>
      <c r="H15" s="67"/>
      <c r="I15" s="73"/>
      <c r="J15" s="69"/>
      <c r="K15" s="70"/>
      <c r="L15" s="71"/>
      <c r="M15" s="69"/>
      <c r="N15" s="72"/>
      <c r="O15" s="73"/>
      <c r="P15" s="69"/>
      <c r="Q15" s="74"/>
      <c r="R15" s="73"/>
      <c r="S15" s="72"/>
      <c r="T15" s="70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76"/>
      <c r="K16" s="77"/>
      <c r="L16" s="78"/>
      <c r="M16" s="76"/>
      <c r="N16" s="79"/>
      <c r="O16" s="80"/>
      <c r="P16" s="76"/>
      <c r="Q16" s="77"/>
      <c r="R16" s="80"/>
      <c r="S16" s="79"/>
      <c r="T16" s="77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82"/>
      <c r="K17" s="83"/>
      <c r="L17" s="84"/>
      <c r="M17" s="82"/>
      <c r="N17" s="85"/>
      <c r="O17" s="86"/>
      <c r="P17" s="82"/>
      <c r="Q17" s="83"/>
      <c r="R17" s="86"/>
      <c r="S17" s="85"/>
      <c r="T17" s="83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11" t="s">
        <v>21</v>
      </c>
      <c r="H18" s="58"/>
      <c r="I18" s="64"/>
      <c r="J18" s="60"/>
      <c r="K18" s="61"/>
      <c r="L18" s="62"/>
      <c r="M18" s="60"/>
      <c r="N18" s="65"/>
      <c r="O18" s="64"/>
      <c r="P18" s="60"/>
      <c r="Q18" s="61"/>
      <c r="R18" s="64"/>
      <c r="S18" s="65"/>
      <c r="T18" s="61"/>
    </row>
    <row r="19" spans="1:20" ht="14.25" customHeight="1">
      <c r="A19" s="404"/>
      <c r="B19" s="404"/>
      <c r="C19" s="414"/>
      <c r="D19" s="20"/>
      <c r="E19" s="365"/>
      <c r="F19" s="367"/>
      <c r="G19" s="66" t="s">
        <v>24</v>
      </c>
      <c r="H19" s="67"/>
      <c r="I19" s="73"/>
      <c r="J19" s="69"/>
      <c r="K19" s="70"/>
      <c r="L19" s="71"/>
      <c r="M19" s="69"/>
      <c r="N19" s="72"/>
      <c r="O19" s="73"/>
      <c r="P19" s="69"/>
      <c r="Q19" s="70"/>
      <c r="R19" s="73"/>
      <c r="S19" s="72"/>
      <c r="T19" s="70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76"/>
      <c r="K20" s="77"/>
      <c r="L20" s="78"/>
      <c r="M20" s="76"/>
      <c r="N20" s="79"/>
      <c r="O20" s="80"/>
      <c r="P20" s="76"/>
      <c r="Q20" s="77"/>
      <c r="R20" s="80"/>
      <c r="S20" s="79"/>
      <c r="T20" s="77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82"/>
      <c r="K21" s="83"/>
      <c r="L21" s="84"/>
      <c r="M21" s="82"/>
      <c r="N21" s="85"/>
      <c r="O21" s="86"/>
      <c r="P21" s="82"/>
      <c r="Q21" s="83"/>
      <c r="R21" s="86"/>
      <c r="S21" s="85"/>
      <c r="T21" s="83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60"/>
      <c r="K22" s="61"/>
      <c r="L22" s="62"/>
      <c r="M22" s="60"/>
      <c r="N22" s="65"/>
      <c r="O22" s="64"/>
      <c r="P22" s="60"/>
      <c r="Q22" s="61"/>
      <c r="R22" s="64"/>
      <c r="S22" s="65"/>
      <c r="T22" s="61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94"/>
      <c r="K23" s="95"/>
      <c r="L23" s="96"/>
      <c r="M23" s="94"/>
      <c r="N23" s="97"/>
      <c r="O23" s="98"/>
      <c r="P23" s="94"/>
      <c r="Q23" s="95"/>
      <c r="R23" s="98"/>
      <c r="S23" s="97"/>
      <c r="T23" s="95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0.57999999999999996</v>
      </c>
      <c r="K24" s="102">
        <v>0.28200000000000003</v>
      </c>
      <c r="L24" s="103"/>
      <c r="M24" s="104">
        <v>0.63500000000000001</v>
      </c>
      <c r="N24" s="104">
        <v>0.30599999999999999</v>
      </c>
      <c r="O24" s="105"/>
      <c r="P24" s="104">
        <v>0.63600000000000001</v>
      </c>
      <c r="Q24" s="104">
        <v>0.3</v>
      </c>
      <c r="R24" s="105"/>
      <c r="S24" s="106">
        <v>0.64100000000000001</v>
      </c>
      <c r="T24" s="106">
        <v>0.30599999999999999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/>
      <c r="J26" s="6"/>
      <c r="K26" s="7"/>
      <c r="L26" s="5"/>
      <c r="M26" s="6"/>
      <c r="N26" s="7"/>
      <c r="O26" s="5"/>
      <c r="P26" s="6"/>
      <c r="Q26" s="7"/>
      <c r="R26" s="5"/>
      <c r="S26" s="6"/>
      <c r="T26" s="7"/>
    </row>
    <row r="27" spans="1:20" ht="14.25" customHeight="1">
      <c r="A27" s="404"/>
      <c r="B27" s="404"/>
      <c r="C27" s="409" t="s">
        <v>38</v>
      </c>
      <c r="D27" s="410"/>
      <c r="E27" s="107"/>
      <c r="F27" s="108"/>
      <c r="G27" s="108"/>
      <c r="H27" s="109"/>
      <c r="I27" s="110">
        <v>40</v>
      </c>
      <c r="J27" s="111"/>
      <c r="K27" s="112"/>
      <c r="L27" s="113">
        <v>40</v>
      </c>
      <c r="M27" s="111"/>
      <c r="N27" s="114"/>
      <c r="O27" s="110">
        <v>40</v>
      </c>
      <c r="P27" s="111"/>
      <c r="Q27" s="112"/>
      <c r="R27" s="110">
        <v>40</v>
      </c>
      <c r="S27" s="114"/>
      <c r="T27" s="112"/>
    </row>
    <row r="28" spans="1:20" ht="14.25" customHeight="1">
      <c r="A28" s="404"/>
      <c r="B28" s="404"/>
      <c r="C28" s="397" t="s">
        <v>39</v>
      </c>
      <c r="D28" s="398"/>
      <c r="E28" s="115"/>
      <c r="F28" s="116"/>
      <c r="G28" s="116"/>
      <c r="H28" s="117"/>
      <c r="I28" s="23"/>
      <c r="J28" s="27"/>
      <c r="K28" s="29"/>
      <c r="L28" s="26"/>
      <c r="M28" s="27"/>
      <c r="N28" s="28"/>
      <c r="O28" s="23"/>
      <c r="P28" s="27"/>
      <c r="Q28" s="29"/>
      <c r="R28" s="23"/>
      <c r="S28" s="28"/>
      <c r="T28" s="29"/>
    </row>
    <row r="29" spans="1:20" ht="14.25" customHeight="1">
      <c r="A29" s="404"/>
      <c r="B29" s="404"/>
      <c r="C29" s="397" t="s">
        <v>40</v>
      </c>
      <c r="D29" s="398"/>
      <c r="E29" s="115"/>
      <c r="F29" s="116"/>
      <c r="G29" s="116"/>
      <c r="H29" s="117"/>
      <c r="I29" s="23"/>
      <c r="J29" s="27">
        <v>0</v>
      </c>
      <c r="K29" s="29"/>
      <c r="L29" s="26"/>
      <c r="M29" s="27">
        <v>0</v>
      </c>
      <c r="N29" s="28"/>
      <c r="O29" s="23"/>
      <c r="P29" s="27">
        <v>0</v>
      </c>
      <c r="Q29" s="29"/>
      <c r="R29" s="23"/>
      <c r="S29" s="27">
        <v>0</v>
      </c>
      <c r="T29" s="29"/>
    </row>
    <row r="30" spans="1:20" ht="14.25" customHeight="1">
      <c r="A30" s="404"/>
      <c r="B30" s="404"/>
      <c r="C30" s="397" t="s">
        <v>41</v>
      </c>
      <c r="D30" s="398"/>
      <c r="E30" s="115"/>
      <c r="F30" s="116"/>
      <c r="G30" s="116"/>
      <c r="H30" s="117"/>
      <c r="I30" s="23"/>
      <c r="J30" s="27">
        <v>1.7000000000000001E-2</v>
      </c>
      <c r="K30" s="29"/>
      <c r="L30" s="26"/>
      <c r="M30" s="27">
        <v>1.7000000000000001E-2</v>
      </c>
      <c r="N30" s="28"/>
      <c r="O30" s="23"/>
      <c r="P30" s="27">
        <v>1.7000000000000001E-2</v>
      </c>
      <c r="Q30" s="29"/>
      <c r="R30" s="23"/>
      <c r="S30" s="27">
        <v>1.7000000000000001E-2</v>
      </c>
      <c r="T30" s="29"/>
    </row>
    <row r="31" spans="1:20" ht="14.25" customHeight="1">
      <c r="A31" s="404"/>
      <c r="B31" s="404"/>
      <c r="C31" s="397" t="s">
        <v>42</v>
      </c>
      <c r="D31" s="398"/>
      <c r="E31" s="115"/>
      <c r="F31" s="116"/>
      <c r="G31" s="116"/>
      <c r="H31" s="117"/>
      <c r="I31" s="23"/>
      <c r="J31" s="27">
        <v>6.0000000000000001E-3</v>
      </c>
      <c r="K31" s="29"/>
      <c r="L31" s="26"/>
      <c r="M31" s="27">
        <v>6.0000000000000001E-3</v>
      </c>
      <c r="N31" s="28"/>
      <c r="O31" s="23"/>
      <c r="P31" s="27">
        <v>6.0000000000000001E-3</v>
      </c>
      <c r="Q31" s="29"/>
      <c r="R31" s="23"/>
      <c r="S31" s="28">
        <v>6.0000000000000001E-3</v>
      </c>
      <c r="T31" s="29"/>
    </row>
    <row r="32" spans="1:20" ht="14.25" customHeight="1">
      <c r="A32" s="404"/>
      <c r="B32" s="404"/>
      <c r="C32" s="397" t="s">
        <v>43</v>
      </c>
      <c r="D32" s="398"/>
      <c r="E32" s="115"/>
      <c r="F32" s="116"/>
      <c r="G32" s="116"/>
      <c r="H32" s="117"/>
      <c r="I32" s="23"/>
      <c r="J32" s="27">
        <v>0.34799999999999998</v>
      </c>
      <c r="K32" s="29"/>
      <c r="L32" s="26"/>
      <c r="M32" s="27">
        <v>0.34799999999999998</v>
      </c>
      <c r="N32" s="28"/>
      <c r="O32" s="23"/>
      <c r="P32" s="27">
        <v>0.34799999999999998</v>
      </c>
      <c r="Q32" s="29"/>
      <c r="R32" s="23"/>
      <c r="S32" s="28">
        <v>0.32400000000000001</v>
      </c>
      <c r="T32" s="29"/>
    </row>
    <row r="33" spans="1:20" ht="14.25" customHeight="1">
      <c r="A33" s="404"/>
      <c r="B33" s="404"/>
      <c r="C33" s="397" t="s">
        <v>44</v>
      </c>
      <c r="D33" s="398"/>
      <c r="E33" s="115"/>
      <c r="F33" s="116"/>
      <c r="G33" s="27"/>
      <c r="H33" s="117"/>
      <c r="I33" s="23"/>
      <c r="J33" s="27">
        <v>0.192</v>
      </c>
      <c r="K33" s="29"/>
      <c r="L33" s="26"/>
      <c r="M33" s="27">
        <v>0.192</v>
      </c>
      <c r="N33" s="28"/>
      <c r="O33" s="23"/>
      <c r="P33" s="27">
        <v>0.192</v>
      </c>
      <c r="Q33" s="29"/>
      <c r="R33" s="23"/>
      <c r="S33" s="28">
        <v>0.191</v>
      </c>
      <c r="T33" s="29"/>
    </row>
    <row r="34" spans="1:20" ht="14.25" customHeight="1">
      <c r="A34" s="404"/>
      <c r="B34" s="404"/>
      <c r="C34" s="397" t="s">
        <v>45</v>
      </c>
      <c r="D34" s="398"/>
      <c r="E34" s="115"/>
      <c r="F34" s="116"/>
      <c r="G34" s="116"/>
      <c r="H34" s="117"/>
      <c r="I34" s="23"/>
      <c r="J34" s="27">
        <v>4.5999999999999999E-2</v>
      </c>
      <c r="K34" s="29"/>
      <c r="L34" s="26"/>
      <c r="M34" s="27">
        <v>4.5999999999999999E-2</v>
      </c>
      <c r="N34" s="28"/>
      <c r="O34" s="23"/>
      <c r="P34" s="27">
        <v>4.5999999999999999E-2</v>
      </c>
      <c r="Q34" s="29"/>
      <c r="R34" s="23"/>
      <c r="S34" s="27">
        <v>4.5999999999999999E-2</v>
      </c>
      <c r="T34" s="29"/>
    </row>
    <row r="35" spans="1:20" ht="14.25" customHeight="1">
      <c r="A35" s="404"/>
      <c r="B35" s="404"/>
      <c r="C35" s="397" t="s">
        <v>46</v>
      </c>
      <c r="D35" s="398"/>
      <c r="E35" s="115"/>
      <c r="F35" s="116"/>
      <c r="G35" s="116"/>
      <c r="H35" s="117"/>
      <c r="I35" s="23"/>
      <c r="J35" s="27"/>
      <c r="K35" s="29"/>
      <c r="L35" s="26"/>
      <c r="M35" s="27"/>
      <c r="N35" s="28"/>
      <c r="O35" s="23"/>
      <c r="P35" s="27"/>
      <c r="Q35" s="29"/>
      <c r="R35" s="23"/>
      <c r="S35" s="28"/>
      <c r="T35" s="29"/>
    </row>
    <row r="36" spans="1:20" ht="14.25" customHeight="1">
      <c r="A36" s="404"/>
      <c r="B36" s="404"/>
      <c r="C36" s="399" t="s">
        <v>47</v>
      </c>
      <c r="D36" s="400"/>
      <c r="E36" s="115"/>
      <c r="F36" s="116"/>
      <c r="G36" s="116"/>
      <c r="H36" s="117"/>
      <c r="I36" s="23"/>
      <c r="J36" s="27"/>
      <c r="K36" s="29"/>
      <c r="L36" s="26"/>
      <c r="M36" s="27"/>
      <c r="N36" s="28"/>
      <c r="O36" s="23"/>
      <c r="P36" s="27"/>
      <c r="Q36" s="29"/>
      <c r="R36" s="23"/>
      <c r="S36" s="28"/>
      <c r="T36" s="29"/>
    </row>
    <row r="37" spans="1:20" ht="14.25" customHeight="1">
      <c r="A37" s="404"/>
      <c r="B37" s="404"/>
      <c r="C37" s="399" t="s">
        <v>48</v>
      </c>
      <c r="D37" s="400"/>
      <c r="E37" s="115"/>
      <c r="F37" s="116"/>
      <c r="G37" s="116"/>
      <c r="H37" s="117"/>
      <c r="I37" s="23"/>
      <c r="J37" s="27"/>
      <c r="K37" s="29"/>
      <c r="L37" s="26"/>
      <c r="M37" s="27"/>
      <c r="N37" s="28"/>
      <c r="O37" s="23"/>
      <c r="P37" s="27"/>
      <c r="Q37" s="29"/>
      <c r="R37" s="23"/>
      <c r="S37" s="28"/>
      <c r="T37" s="29"/>
    </row>
    <row r="38" spans="1:20" ht="14.25" customHeight="1">
      <c r="A38" s="404"/>
      <c r="B38" s="404"/>
      <c r="C38" s="401"/>
      <c r="D38" s="402"/>
      <c r="E38" s="71"/>
      <c r="F38" s="69"/>
      <c r="G38" s="69"/>
      <c r="H38" s="72"/>
      <c r="I38" s="127"/>
      <c r="J38" s="128"/>
      <c r="K38" s="74"/>
      <c r="L38" s="129"/>
      <c r="M38" s="128"/>
      <c r="N38" s="130"/>
      <c r="O38" s="127"/>
      <c r="P38" s="128"/>
      <c r="Q38" s="74"/>
      <c r="R38" s="127"/>
      <c r="S38" s="130"/>
      <c r="T38" s="74"/>
    </row>
    <row r="39" spans="1:20" ht="14.25" customHeight="1">
      <c r="A39" s="404"/>
      <c r="B39" s="404"/>
      <c r="C39" s="365"/>
      <c r="D39" s="367"/>
      <c r="E39" s="71"/>
      <c r="F39" s="69"/>
      <c r="G39" s="69"/>
      <c r="H39" s="72"/>
      <c r="I39" s="127"/>
      <c r="J39" s="128"/>
      <c r="K39" s="74"/>
      <c r="L39" s="129"/>
      <c r="M39" s="128"/>
      <c r="N39" s="130"/>
      <c r="O39" s="127"/>
      <c r="P39" s="128"/>
      <c r="Q39" s="74"/>
      <c r="R39" s="127"/>
      <c r="S39" s="130"/>
      <c r="T39" s="74"/>
    </row>
    <row r="40" spans="1:20" ht="14.25" customHeight="1">
      <c r="A40" s="404"/>
      <c r="B40" s="404"/>
      <c r="C40" s="365"/>
      <c r="D40" s="367"/>
      <c r="E40" s="71"/>
      <c r="F40" s="69"/>
      <c r="G40" s="69"/>
      <c r="H40" s="72"/>
      <c r="I40" s="127"/>
      <c r="J40" s="128"/>
      <c r="K40" s="74"/>
      <c r="L40" s="129"/>
      <c r="M40" s="128"/>
      <c r="N40" s="130"/>
      <c r="O40" s="127"/>
      <c r="P40" s="128"/>
      <c r="Q40" s="74"/>
      <c r="R40" s="127"/>
      <c r="S40" s="130"/>
      <c r="T40" s="74"/>
    </row>
    <row r="41" spans="1:20" ht="14.25" customHeight="1">
      <c r="A41" s="404"/>
      <c r="B41" s="404"/>
      <c r="C41" s="365"/>
      <c r="D41" s="367"/>
      <c r="E41" s="71"/>
      <c r="F41" s="69"/>
      <c r="G41" s="69"/>
      <c r="H41" s="72"/>
      <c r="I41" s="127"/>
      <c r="J41" s="128"/>
      <c r="K41" s="74"/>
      <c r="L41" s="129"/>
      <c r="M41" s="128"/>
      <c r="N41" s="130"/>
      <c r="O41" s="127"/>
      <c r="P41" s="128"/>
      <c r="Q41" s="74"/>
      <c r="R41" s="127"/>
      <c r="S41" s="130"/>
      <c r="T41" s="74"/>
    </row>
    <row r="42" spans="1:20" ht="14.25" customHeight="1">
      <c r="A42" s="404"/>
      <c r="B42" s="404"/>
      <c r="C42" s="365"/>
      <c r="D42" s="367"/>
      <c r="E42" s="71"/>
      <c r="F42" s="69"/>
      <c r="G42" s="69"/>
      <c r="H42" s="72"/>
      <c r="I42" s="127"/>
      <c r="J42" s="128"/>
      <c r="K42" s="74"/>
      <c r="L42" s="129"/>
      <c r="M42" s="128"/>
      <c r="N42" s="130"/>
      <c r="O42" s="127"/>
      <c r="P42" s="128"/>
      <c r="Q42" s="74"/>
      <c r="R42" s="127"/>
      <c r="S42" s="130"/>
      <c r="T42" s="74"/>
    </row>
    <row r="43" spans="1:20" ht="14.25" customHeight="1">
      <c r="A43" s="404"/>
      <c r="B43" s="404"/>
      <c r="C43" s="365"/>
      <c r="D43" s="367"/>
      <c r="E43" s="71"/>
      <c r="F43" s="69"/>
      <c r="G43" s="69"/>
      <c r="H43" s="72"/>
      <c r="I43" s="127"/>
      <c r="J43" s="128"/>
      <c r="K43" s="74"/>
      <c r="L43" s="129"/>
      <c r="M43" s="128"/>
      <c r="N43" s="130"/>
      <c r="O43" s="127"/>
      <c r="P43" s="128"/>
      <c r="Q43" s="74"/>
      <c r="R43" s="127"/>
      <c r="S43" s="130"/>
      <c r="T43" s="74"/>
    </row>
    <row r="44" spans="1:20" ht="14.25" customHeight="1">
      <c r="A44" s="404"/>
      <c r="B44" s="404"/>
      <c r="C44" s="365"/>
      <c r="D44" s="367"/>
      <c r="E44" s="71"/>
      <c r="F44" s="69"/>
      <c r="G44" s="69"/>
      <c r="H44" s="72"/>
      <c r="I44" s="127"/>
      <c r="J44" s="128"/>
      <c r="K44" s="74"/>
      <c r="L44" s="129"/>
      <c r="M44" s="128"/>
      <c r="N44" s="130"/>
      <c r="O44" s="127"/>
      <c r="P44" s="128"/>
      <c r="Q44" s="74"/>
      <c r="R44" s="127"/>
      <c r="S44" s="130"/>
      <c r="T44" s="74"/>
    </row>
    <row r="45" spans="1:20" ht="14.25" customHeight="1">
      <c r="A45" s="404"/>
      <c r="B45" s="404"/>
      <c r="C45" s="365"/>
      <c r="D45" s="367"/>
      <c r="E45" s="71"/>
      <c r="F45" s="69"/>
      <c r="G45" s="69"/>
      <c r="H45" s="72"/>
      <c r="I45" s="127"/>
      <c r="J45" s="128"/>
      <c r="K45" s="74"/>
      <c r="L45" s="129"/>
      <c r="M45" s="128"/>
      <c r="N45" s="130"/>
      <c r="O45" s="127"/>
      <c r="P45" s="128"/>
      <c r="Q45" s="74"/>
      <c r="R45" s="127"/>
      <c r="S45" s="130"/>
      <c r="T45" s="74"/>
    </row>
    <row r="46" spans="1:20" ht="14.25" customHeight="1">
      <c r="A46" s="404"/>
      <c r="B46" s="404"/>
      <c r="C46" s="365"/>
      <c r="D46" s="367"/>
      <c r="E46" s="71"/>
      <c r="F46" s="69"/>
      <c r="G46" s="69"/>
      <c r="H46" s="72"/>
      <c r="I46" s="127"/>
      <c r="J46" s="128"/>
      <c r="K46" s="74"/>
      <c r="L46" s="129"/>
      <c r="M46" s="128"/>
      <c r="N46" s="130"/>
      <c r="O46" s="127"/>
      <c r="P46" s="128"/>
      <c r="Q46" s="74"/>
      <c r="R46" s="127"/>
      <c r="S46" s="130"/>
      <c r="T46" s="74"/>
    </row>
    <row r="47" spans="1:20" ht="14.25" customHeight="1">
      <c r="A47" s="404"/>
      <c r="B47" s="404"/>
      <c r="C47" s="365"/>
      <c r="D47" s="367"/>
      <c r="E47" s="71"/>
      <c r="F47" s="69"/>
      <c r="G47" s="69"/>
      <c r="H47" s="72"/>
      <c r="I47" s="127"/>
      <c r="J47" s="128"/>
      <c r="K47" s="74"/>
      <c r="L47" s="129"/>
      <c r="M47" s="128"/>
      <c r="N47" s="130"/>
      <c r="O47" s="127"/>
      <c r="P47" s="128"/>
      <c r="Q47" s="74"/>
      <c r="R47" s="127"/>
      <c r="S47" s="130"/>
      <c r="T47" s="74"/>
    </row>
    <row r="48" spans="1:20" ht="14.25" customHeight="1">
      <c r="A48" s="404"/>
      <c r="B48" s="404"/>
      <c r="C48" s="365"/>
      <c r="D48" s="367"/>
      <c r="E48" s="71"/>
      <c r="F48" s="69"/>
      <c r="G48" s="69"/>
      <c r="H48" s="72"/>
      <c r="I48" s="127"/>
      <c r="J48" s="128"/>
      <c r="K48" s="74"/>
      <c r="L48" s="129"/>
      <c r="M48" s="128"/>
      <c r="N48" s="130"/>
      <c r="O48" s="127"/>
      <c r="P48" s="128"/>
      <c r="Q48" s="74"/>
      <c r="R48" s="127"/>
      <c r="S48" s="130"/>
      <c r="T48" s="74"/>
    </row>
    <row r="49" spans="1:23" ht="14.25" customHeight="1">
      <c r="A49" s="404"/>
      <c r="B49" s="404"/>
      <c r="C49" s="365"/>
      <c r="D49" s="367"/>
      <c r="E49" s="71"/>
      <c r="F49" s="69"/>
      <c r="G49" s="69"/>
      <c r="H49" s="72"/>
      <c r="I49" s="127"/>
      <c r="J49" s="128"/>
      <c r="K49" s="74"/>
      <c r="L49" s="129"/>
      <c r="M49" s="128"/>
      <c r="N49" s="130"/>
      <c r="O49" s="127"/>
      <c r="P49" s="128"/>
      <c r="Q49" s="74"/>
      <c r="R49" s="127"/>
      <c r="S49" s="130"/>
      <c r="T49" s="74"/>
    </row>
    <row r="50" spans="1:23" ht="14.25" customHeight="1">
      <c r="A50" s="404"/>
      <c r="B50" s="404"/>
      <c r="C50" s="365"/>
      <c r="D50" s="367"/>
      <c r="E50" s="71"/>
      <c r="F50" s="69"/>
      <c r="G50" s="69"/>
      <c r="H50" s="72"/>
      <c r="I50" s="127"/>
      <c r="J50" s="128"/>
      <c r="K50" s="74"/>
      <c r="L50" s="129"/>
      <c r="M50" s="128"/>
      <c r="N50" s="130"/>
      <c r="O50" s="127"/>
      <c r="P50" s="128"/>
      <c r="Q50" s="74"/>
      <c r="R50" s="127"/>
      <c r="S50" s="130"/>
      <c r="T50" s="74"/>
    </row>
    <row r="51" spans="1:23" ht="14.25" customHeight="1">
      <c r="A51" s="404"/>
      <c r="B51" s="404"/>
      <c r="C51" s="365"/>
      <c r="D51" s="367"/>
      <c r="E51" s="71"/>
      <c r="F51" s="69"/>
      <c r="G51" s="69"/>
      <c r="H51" s="72"/>
      <c r="I51" s="127"/>
      <c r="J51" s="128"/>
      <c r="K51" s="74"/>
      <c r="L51" s="129"/>
      <c r="M51" s="128"/>
      <c r="N51" s="130"/>
      <c r="O51" s="127"/>
      <c r="P51" s="128"/>
      <c r="Q51" s="74"/>
      <c r="R51" s="127"/>
      <c r="S51" s="130"/>
      <c r="T51" s="74"/>
    </row>
    <row r="52" spans="1:23" ht="14.25" customHeight="1" thickBot="1">
      <c r="A52" s="404"/>
      <c r="B52" s="404"/>
      <c r="C52" s="365"/>
      <c r="D52" s="367"/>
      <c r="E52" s="105"/>
      <c r="F52" s="104"/>
      <c r="G52" s="104"/>
      <c r="H52" s="131"/>
      <c r="I52" s="132"/>
      <c r="J52" s="133"/>
      <c r="K52" s="134"/>
      <c r="L52" s="135"/>
      <c r="M52" s="133"/>
      <c r="N52" s="136"/>
      <c r="O52" s="132"/>
      <c r="P52" s="133"/>
      <c r="Q52" s="134"/>
      <c r="R52" s="132"/>
      <c r="S52" s="136"/>
      <c r="T52" s="134"/>
    </row>
    <row r="53" spans="1:23" ht="14.25" customHeight="1">
      <c r="A53" s="437"/>
      <c r="B53" s="137"/>
      <c r="C53" s="17"/>
      <c r="D53" s="138"/>
      <c r="E53" s="64" t="s">
        <v>49</v>
      </c>
      <c r="F53" s="60">
        <v>0</v>
      </c>
      <c r="G53" s="139"/>
      <c r="H53" s="140"/>
      <c r="I53" s="137"/>
      <c r="J53" s="60"/>
      <c r="K53" s="61"/>
      <c r="L53" s="64"/>
      <c r="M53" s="60"/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142"/>
      <c r="D54" s="143"/>
      <c r="E54" s="5" t="s">
        <v>49</v>
      </c>
      <c r="F54" s="104">
        <v>0</v>
      </c>
      <c r="G54" s="144"/>
      <c r="H54" s="145"/>
      <c r="I54" s="141"/>
      <c r="J54" s="104"/>
      <c r="K54" s="131"/>
      <c r="L54" s="105"/>
      <c r="M54" s="94"/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47"/>
      <c r="J55" s="148" t="s">
        <v>51</v>
      </c>
      <c r="K55" s="149"/>
      <c r="L55" s="150"/>
      <c r="M55" s="148" t="s">
        <v>51</v>
      </c>
      <c r="N55" s="151"/>
      <c r="O55" s="147"/>
      <c r="P55" s="148" t="s">
        <v>51</v>
      </c>
      <c r="Q55" s="149"/>
      <c r="R55" s="147"/>
      <c r="S55" s="151" t="s">
        <v>51</v>
      </c>
      <c r="T55" s="149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152"/>
      <c r="J57" s="153" t="s">
        <v>52</v>
      </c>
      <c r="K57" s="154"/>
      <c r="L57" s="155"/>
      <c r="M57" s="153" t="s">
        <v>52</v>
      </c>
      <c r="N57" s="142"/>
      <c r="O57" s="152"/>
      <c r="P57" s="153" t="s">
        <v>52</v>
      </c>
      <c r="Q57" s="156"/>
      <c r="R57" s="157"/>
      <c r="S57" s="153" t="s">
        <v>52</v>
      </c>
      <c r="T57" s="154"/>
    </row>
    <row r="58" spans="1:23" ht="14.25" customHeigh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5"/>
      <c r="I58" s="158"/>
      <c r="J58" s="159" t="s">
        <v>51</v>
      </c>
      <c r="K58" s="160"/>
      <c r="L58" s="158"/>
      <c r="M58" s="159" t="s">
        <v>51</v>
      </c>
      <c r="N58" s="160"/>
      <c r="O58" s="158"/>
      <c r="P58" s="159" t="s">
        <v>51</v>
      </c>
      <c r="Q58" s="160"/>
      <c r="R58" s="158"/>
      <c r="S58" s="159" t="s">
        <v>51</v>
      </c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8"/>
      <c r="I59" s="161"/>
      <c r="J59" s="200"/>
      <c r="K59" s="201"/>
      <c r="L59" s="202"/>
      <c r="M59" s="200"/>
      <c r="N59" s="201"/>
      <c r="O59" s="202"/>
      <c r="P59" s="200"/>
      <c r="Q59" s="201"/>
      <c r="R59" s="202"/>
      <c r="S59" s="200"/>
      <c r="T59" s="163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1"/>
      <c r="I60" s="365"/>
      <c r="J60" s="366"/>
      <c r="K60" s="392"/>
      <c r="L60" s="365"/>
      <c r="M60" s="366"/>
      <c r="N60" s="367"/>
      <c r="O60" s="365"/>
      <c r="P60" s="366"/>
      <c r="Q60" s="367"/>
      <c r="R60" s="365"/>
      <c r="S60" s="366"/>
      <c r="T60" s="367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70"/>
      <c r="I61" s="371"/>
      <c r="J61" s="372"/>
      <c r="K61" s="372"/>
      <c r="L61" s="371"/>
      <c r="M61" s="372"/>
      <c r="N61" s="373"/>
      <c r="O61" s="371"/>
      <c r="P61" s="372"/>
      <c r="Q61" s="373"/>
      <c r="R61" s="371"/>
      <c r="S61" s="372"/>
      <c r="T61" s="373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5">
        <v>0</v>
      </c>
      <c r="J62" s="166" t="s">
        <v>58</v>
      </c>
      <c r="K62" s="167">
        <v>0</v>
      </c>
      <c r="L62" s="165">
        <v>0</v>
      </c>
      <c r="M62" s="166" t="s">
        <v>58</v>
      </c>
      <c r="N62" s="167">
        <v>0</v>
      </c>
      <c r="O62" s="165">
        <v>0</v>
      </c>
      <c r="P62" s="166" t="s">
        <v>58</v>
      </c>
      <c r="Q62" s="167">
        <v>0</v>
      </c>
      <c r="R62" s="165">
        <v>0</v>
      </c>
      <c r="S62" s="166" t="s">
        <v>58</v>
      </c>
      <c r="T62" s="167">
        <v>0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0</v>
      </c>
      <c r="J63" s="169" t="s">
        <v>58</v>
      </c>
      <c r="K63" s="170">
        <v>0</v>
      </c>
      <c r="L63" s="168">
        <v>0</v>
      </c>
      <c r="M63" s="169" t="s">
        <v>58</v>
      </c>
      <c r="N63" s="170">
        <v>0</v>
      </c>
      <c r="O63" s="168">
        <v>0</v>
      </c>
      <c r="P63" s="169" t="s">
        <v>58</v>
      </c>
      <c r="Q63" s="170">
        <v>0</v>
      </c>
      <c r="R63" s="168">
        <v>0</v>
      </c>
      <c r="S63" s="169" t="s">
        <v>58</v>
      </c>
      <c r="T63" s="170">
        <v>0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4.0000000000000001E-3</v>
      </c>
      <c r="J66" s="179" t="s">
        <v>58</v>
      </c>
      <c r="K66" s="180">
        <v>0.125</v>
      </c>
      <c r="L66" s="178">
        <v>4.0000000000000001E-3</v>
      </c>
      <c r="M66" s="179" t="s">
        <v>58</v>
      </c>
      <c r="N66" s="181">
        <v>0.125</v>
      </c>
      <c r="O66" s="182">
        <v>4.0000000000000001E-3</v>
      </c>
      <c r="P66" s="179" t="s">
        <v>58</v>
      </c>
      <c r="Q66" s="180">
        <v>0.125</v>
      </c>
      <c r="R66" s="178">
        <v>4.0000000000000001E-3</v>
      </c>
      <c r="S66" s="179" t="s">
        <v>58</v>
      </c>
      <c r="T66" s="181">
        <v>0.125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4.0000000000000001E-3</v>
      </c>
      <c r="J67" s="171" t="s">
        <v>58</v>
      </c>
      <c r="K67" s="188">
        <v>0.125</v>
      </c>
      <c r="L67" s="189">
        <v>4.0000000000000001E-3</v>
      </c>
      <c r="M67" s="171" t="s">
        <v>58</v>
      </c>
      <c r="N67" s="190">
        <v>0.125</v>
      </c>
      <c r="O67" s="188">
        <v>4.0000000000000001E-3</v>
      </c>
      <c r="P67" s="171" t="s">
        <v>58</v>
      </c>
      <c r="Q67" s="188">
        <v>0.125</v>
      </c>
      <c r="R67" s="189">
        <v>4.0000000000000001E-3</v>
      </c>
      <c r="S67" s="171" t="s">
        <v>58</v>
      </c>
      <c r="T67" s="190">
        <v>0.125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8.0000000000000002E-3</v>
      </c>
      <c r="J70" s="198" t="s">
        <v>58</v>
      </c>
      <c r="K70" s="199">
        <v>0.25</v>
      </c>
      <c r="L70" s="197">
        <v>8.0000000000000002E-3</v>
      </c>
      <c r="M70" s="198" t="s">
        <v>58</v>
      </c>
      <c r="N70" s="199">
        <v>0.25</v>
      </c>
      <c r="O70" s="197">
        <v>8.0000000000000002E-3</v>
      </c>
      <c r="P70" s="198" t="s">
        <v>58</v>
      </c>
      <c r="Q70" s="199">
        <v>0.25</v>
      </c>
      <c r="R70" s="197">
        <v>8.0000000000000002E-3</v>
      </c>
      <c r="S70" s="198" t="s">
        <v>58</v>
      </c>
      <c r="T70" s="199">
        <v>0.25</v>
      </c>
    </row>
    <row r="71" spans="1:20" ht="14.25" customHeight="1" thickBot="1">
      <c r="A71" s="404"/>
      <c r="B71" s="343" t="s">
        <v>64</v>
      </c>
      <c r="C71" s="344"/>
      <c r="D71" s="345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>
      <c r="B74" t="s">
        <v>67</v>
      </c>
      <c r="P74" t="s">
        <v>68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6" sqref="AE6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s="1" customFormat="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83</v>
      </c>
      <c r="J3" s="439"/>
      <c r="K3" s="440"/>
      <c r="L3" s="438" t="s">
        <v>14</v>
      </c>
      <c r="M3" s="439"/>
      <c r="N3" s="440"/>
      <c r="O3" s="438" t="s">
        <v>84</v>
      </c>
      <c r="P3" s="439"/>
      <c r="Q3" s="440"/>
      <c r="R3" s="438" t="s">
        <v>85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404"/>
      <c r="B6" s="403" t="s">
        <v>19</v>
      </c>
      <c r="C6" s="413" t="s">
        <v>20</v>
      </c>
      <c r="D6" s="10"/>
      <c r="E6" s="431"/>
      <c r="F6" s="432"/>
      <c r="G6" s="11" t="s">
        <v>21</v>
      </c>
      <c r="H6" s="12">
        <v>4.0000000000000001E-3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/>
    </row>
    <row r="7" spans="1:31" ht="14.25" customHeight="1">
      <c r="A7" s="404"/>
      <c r="B7" s="404"/>
      <c r="C7" s="414"/>
      <c r="D7" s="20">
        <v>35</v>
      </c>
      <c r="E7" s="421">
        <v>2</v>
      </c>
      <c r="F7" s="422"/>
      <c r="G7" s="21" t="s">
        <v>24</v>
      </c>
      <c r="H7" s="22">
        <v>0.125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/>
      <c r="V7" s="30"/>
      <c r="W7" s="30"/>
      <c r="X7" s="30"/>
      <c r="Y7" s="30"/>
      <c r="Z7" s="30"/>
      <c r="AA7" s="30"/>
      <c r="AB7" s="30"/>
      <c r="AC7" s="30"/>
    </row>
    <row r="8" spans="1:31" ht="14.25" customHeight="1" thickBot="1">
      <c r="A8" s="404"/>
      <c r="B8" s="404"/>
      <c r="C8" s="414"/>
      <c r="D8" s="31">
        <v>6</v>
      </c>
      <c r="E8" s="433"/>
      <c r="F8" s="434"/>
      <c r="G8" s="32"/>
      <c r="H8" s="33"/>
      <c r="I8" s="39"/>
      <c r="J8" s="35">
        <v>0.39700000000000002</v>
      </c>
      <c r="K8" s="36">
        <v>0.14399999999999999</v>
      </c>
      <c r="L8" s="37"/>
      <c r="M8" s="38">
        <v>0.36599999999999999</v>
      </c>
      <c r="N8" s="36">
        <v>0.14399999999999999</v>
      </c>
      <c r="O8" s="39"/>
      <c r="P8" s="38">
        <v>0.378</v>
      </c>
      <c r="Q8" s="36">
        <v>0.14399999999999999</v>
      </c>
      <c r="R8" s="39"/>
      <c r="S8" s="40">
        <v>0.36399999999999999</v>
      </c>
      <c r="T8" s="36">
        <v>0.16</v>
      </c>
      <c r="U8" s="18"/>
      <c r="V8" s="41"/>
      <c r="W8" s="42"/>
      <c r="X8" s="41"/>
      <c r="Y8" s="42"/>
      <c r="Z8" s="41"/>
      <c r="AA8" s="42"/>
      <c r="AB8" s="41"/>
      <c r="AC8" s="42"/>
    </row>
    <row r="9" spans="1:31" ht="14.25" customHeight="1" thickBot="1">
      <c r="A9" s="404"/>
      <c r="B9" s="404"/>
      <c r="C9" s="415"/>
      <c r="D9" s="43" t="s">
        <v>25</v>
      </c>
      <c r="E9" s="425"/>
      <c r="F9" s="426"/>
      <c r="G9" s="426"/>
      <c r="H9" s="427"/>
      <c r="I9" s="49"/>
      <c r="J9" s="45"/>
      <c r="K9" s="46"/>
      <c r="L9" s="47"/>
      <c r="M9" s="45"/>
      <c r="N9" s="48"/>
      <c r="O9" s="49"/>
      <c r="P9" s="45"/>
      <c r="Q9" s="46"/>
      <c r="R9" s="49"/>
      <c r="S9" s="48"/>
      <c r="T9" s="46"/>
      <c r="U9" s="50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26</v>
      </c>
      <c r="D10" s="52"/>
      <c r="E10" s="419"/>
      <c r="F10" s="420"/>
      <c r="G10" s="53" t="s">
        <v>21</v>
      </c>
      <c r="H10" s="12">
        <v>4.0000000000000001E-3</v>
      </c>
      <c r="I10" s="1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5"/>
    </row>
    <row r="11" spans="1:31" ht="14.25" customHeight="1">
      <c r="A11" s="404"/>
      <c r="B11" s="404"/>
      <c r="C11" s="414"/>
      <c r="D11" s="20">
        <v>35</v>
      </c>
      <c r="E11" s="421">
        <v>2</v>
      </c>
      <c r="F11" s="422"/>
      <c r="G11" s="21" t="s">
        <v>24</v>
      </c>
      <c r="H11" s="22">
        <v>0.125</v>
      </c>
      <c r="I11" s="23"/>
      <c r="J11" s="27"/>
      <c r="K11" s="29"/>
      <c r="L11" s="26"/>
      <c r="M11" s="27"/>
      <c r="N11" s="28"/>
      <c r="O11" s="23"/>
      <c r="P11" s="27"/>
      <c r="Q11" s="29"/>
      <c r="R11" s="23"/>
      <c r="S11" s="28"/>
      <c r="T11" s="29"/>
      <c r="U11" s="18"/>
      <c r="V11" s="30"/>
      <c r="W11" s="30"/>
      <c r="X11" s="30"/>
      <c r="Y11" s="30"/>
      <c r="Z11" s="30"/>
      <c r="AA11" s="30"/>
      <c r="AB11" s="30"/>
      <c r="AC11" s="30"/>
    </row>
    <row r="12" spans="1:31" ht="14.25" customHeight="1" thickBot="1">
      <c r="A12" s="404"/>
      <c r="B12" s="404"/>
      <c r="C12" s="414"/>
      <c r="D12" s="31">
        <v>6</v>
      </c>
      <c r="E12" s="423"/>
      <c r="F12" s="424"/>
      <c r="G12" s="56"/>
      <c r="H12" s="57"/>
      <c r="I12" s="39"/>
      <c r="J12" s="38">
        <v>0.24</v>
      </c>
      <c r="K12" s="36">
        <v>0.14399999999999999</v>
      </c>
      <c r="L12" s="37"/>
      <c r="M12" s="38">
        <v>0.23499999999999999</v>
      </c>
      <c r="N12" s="36">
        <v>0.14399999999999999</v>
      </c>
      <c r="O12" s="39"/>
      <c r="P12" s="38">
        <v>0.216</v>
      </c>
      <c r="Q12" s="36">
        <v>0.14399999999999999</v>
      </c>
      <c r="R12" s="39"/>
      <c r="S12" s="40">
        <v>0.248</v>
      </c>
      <c r="T12" s="36">
        <v>0.13800000000000001</v>
      </c>
      <c r="U12" s="18"/>
      <c r="V12" s="41"/>
      <c r="W12" s="42"/>
      <c r="X12" s="41"/>
      <c r="Y12" s="42"/>
      <c r="Z12" s="41"/>
      <c r="AA12" s="42"/>
      <c r="AB12" s="41"/>
      <c r="AC12" s="42"/>
    </row>
    <row r="13" spans="1:31" ht="14.25" customHeight="1" thickBot="1">
      <c r="A13" s="404"/>
      <c r="B13" s="404"/>
      <c r="C13" s="415"/>
      <c r="D13" s="43" t="s">
        <v>25</v>
      </c>
      <c r="E13" s="425"/>
      <c r="F13" s="426"/>
      <c r="G13" s="426"/>
      <c r="H13" s="427"/>
      <c r="I13" s="49"/>
      <c r="J13" s="45"/>
      <c r="K13" s="46"/>
      <c r="L13" s="47"/>
      <c r="M13" s="45"/>
      <c r="N13" s="48"/>
      <c r="O13" s="49"/>
      <c r="P13" s="45"/>
      <c r="Q13" s="46"/>
      <c r="R13" s="49"/>
      <c r="S13" s="48"/>
      <c r="T13" s="46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11" t="s">
        <v>21</v>
      </c>
      <c r="H14" s="58"/>
      <c r="I14" s="64"/>
      <c r="J14" s="60"/>
      <c r="K14" s="61"/>
      <c r="L14" s="62"/>
      <c r="M14" s="60"/>
      <c r="N14" s="63"/>
      <c r="O14" s="64"/>
      <c r="P14" s="60"/>
      <c r="Q14" s="61"/>
      <c r="R14" s="64"/>
      <c r="S14" s="65"/>
      <c r="T14" s="61"/>
    </row>
    <row r="15" spans="1:31" ht="14.25" customHeight="1">
      <c r="A15" s="404"/>
      <c r="B15" s="404"/>
      <c r="C15" s="414"/>
      <c r="D15" s="20"/>
      <c r="E15" s="365"/>
      <c r="F15" s="367"/>
      <c r="G15" s="66" t="s">
        <v>24</v>
      </c>
      <c r="H15" s="67"/>
      <c r="I15" s="73"/>
      <c r="J15" s="69"/>
      <c r="K15" s="70"/>
      <c r="L15" s="71"/>
      <c r="M15" s="69"/>
      <c r="N15" s="72"/>
      <c r="O15" s="73"/>
      <c r="P15" s="69"/>
      <c r="Q15" s="74"/>
      <c r="R15" s="73"/>
      <c r="S15" s="72"/>
      <c r="T15" s="70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76"/>
      <c r="K16" s="77"/>
      <c r="L16" s="78"/>
      <c r="M16" s="76"/>
      <c r="N16" s="79"/>
      <c r="O16" s="80"/>
      <c r="P16" s="76"/>
      <c r="Q16" s="77"/>
      <c r="R16" s="80"/>
      <c r="S16" s="79"/>
      <c r="T16" s="77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82"/>
      <c r="K17" s="83"/>
      <c r="L17" s="84"/>
      <c r="M17" s="82"/>
      <c r="N17" s="85"/>
      <c r="O17" s="86"/>
      <c r="P17" s="82"/>
      <c r="Q17" s="83"/>
      <c r="R17" s="86"/>
      <c r="S17" s="85"/>
      <c r="T17" s="83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11" t="s">
        <v>21</v>
      </c>
      <c r="H18" s="58"/>
      <c r="I18" s="64"/>
      <c r="J18" s="60"/>
      <c r="K18" s="61"/>
      <c r="L18" s="62"/>
      <c r="M18" s="60"/>
      <c r="N18" s="65"/>
      <c r="O18" s="64"/>
      <c r="P18" s="60"/>
      <c r="Q18" s="61"/>
      <c r="R18" s="64"/>
      <c r="S18" s="65"/>
      <c r="T18" s="61"/>
    </row>
    <row r="19" spans="1:20" ht="14.25" customHeight="1">
      <c r="A19" s="404"/>
      <c r="B19" s="404"/>
      <c r="C19" s="414"/>
      <c r="D19" s="20"/>
      <c r="E19" s="365"/>
      <c r="F19" s="367"/>
      <c r="G19" s="66" t="s">
        <v>24</v>
      </c>
      <c r="H19" s="67"/>
      <c r="I19" s="73"/>
      <c r="J19" s="69"/>
      <c r="K19" s="70"/>
      <c r="L19" s="71"/>
      <c r="M19" s="69"/>
      <c r="N19" s="72"/>
      <c r="O19" s="73"/>
      <c r="P19" s="69"/>
      <c r="Q19" s="70"/>
      <c r="R19" s="73"/>
      <c r="S19" s="72"/>
      <c r="T19" s="70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76"/>
      <c r="K20" s="77"/>
      <c r="L20" s="78"/>
      <c r="M20" s="76"/>
      <c r="N20" s="79"/>
      <c r="O20" s="80"/>
      <c r="P20" s="76"/>
      <c r="Q20" s="77"/>
      <c r="R20" s="80"/>
      <c r="S20" s="79"/>
      <c r="T20" s="77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82"/>
      <c r="K21" s="83"/>
      <c r="L21" s="84"/>
      <c r="M21" s="82"/>
      <c r="N21" s="85"/>
      <c r="O21" s="86"/>
      <c r="P21" s="82"/>
      <c r="Q21" s="83"/>
      <c r="R21" s="86"/>
      <c r="S21" s="85"/>
      <c r="T21" s="83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60"/>
      <c r="K22" s="61"/>
      <c r="L22" s="62"/>
      <c r="M22" s="60"/>
      <c r="N22" s="65"/>
      <c r="O22" s="64"/>
      <c r="P22" s="60"/>
      <c r="Q22" s="61"/>
      <c r="R22" s="64"/>
      <c r="S22" s="65"/>
      <c r="T22" s="61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94"/>
      <c r="K23" s="95"/>
      <c r="L23" s="96"/>
      <c r="M23" s="94"/>
      <c r="N23" s="97"/>
      <c r="O23" s="98"/>
      <c r="P23" s="94"/>
      <c r="Q23" s="95"/>
      <c r="R23" s="98"/>
      <c r="S23" s="97"/>
      <c r="T23" s="95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0.63700000000000001</v>
      </c>
      <c r="K24" s="102">
        <v>0.28799999999999998</v>
      </c>
      <c r="L24" s="103"/>
      <c r="M24" s="104">
        <v>0.60099999999999998</v>
      </c>
      <c r="N24" s="104">
        <v>0.28799999999999998</v>
      </c>
      <c r="O24" s="105"/>
      <c r="P24" s="104">
        <v>0.59399999999999997</v>
      </c>
      <c r="Q24" s="104">
        <v>0.28799999999999998</v>
      </c>
      <c r="R24" s="105"/>
      <c r="S24" s="106">
        <v>0.61199999999999999</v>
      </c>
      <c r="T24" s="104">
        <v>0.29800000000000004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/>
      <c r="J25" s="3"/>
      <c r="K25" s="4"/>
      <c r="L25" s="2"/>
      <c r="M25" s="3"/>
      <c r="N25" s="4"/>
      <c r="O25" s="2"/>
      <c r="P25" s="3"/>
      <c r="Q25" s="4"/>
      <c r="R25" s="2"/>
      <c r="S25" s="3"/>
      <c r="T25" s="4"/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/>
      <c r="J26" s="6"/>
      <c r="K26" s="7"/>
      <c r="L26" s="5"/>
      <c r="M26" s="6"/>
      <c r="N26" s="7"/>
      <c r="O26" s="5"/>
      <c r="P26" s="6"/>
      <c r="Q26" s="7"/>
      <c r="R26" s="5"/>
      <c r="S26" s="6"/>
      <c r="T26" s="7"/>
    </row>
    <row r="27" spans="1:20" ht="14.25" customHeight="1">
      <c r="A27" s="404"/>
      <c r="B27" s="404"/>
      <c r="C27" s="409" t="s">
        <v>38</v>
      </c>
      <c r="D27" s="410"/>
      <c r="E27" s="107"/>
      <c r="F27" s="108"/>
      <c r="G27" s="108"/>
      <c r="H27" s="109"/>
      <c r="I27" s="110">
        <v>40</v>
      </c>
      <c r="J27" s="111"/>
      <c r="K27" s="112"/>
      <c r="L27" s="113">
        <v>40</v>
      </c>
      <c r="M27" s="111"/>
      <c r="N27" s="114"/>
      <c r="O27" s="110">
        <v>40</v>
      </c>
      <c r="P27" s="111"/>
      <c r="Q27" s="112"/>
      <c r="R27" s="110">
        <v>40</v>
      </c>
      <c r="S27" s="114"/>
      <c r="T27" s="112"/>
    </row>
    <row r="28" spans="1:20" ht="14.25" customHeight="1">
      <c r="A28" s="404"/>
      <c r="B28" s="404"/>
      <c r="C28" s="397" t="s">
        <v>39</v>
      </c>
      <c r="D28" s="398"/>
      <c r="E28" s="115"/>
      <c r="F28" s="116"/>
      <c r="G28" s="116"/>
      <c r="H28" s="117"/>
      <c r="I28" s="23"/>
      <c r="J28" s="27"/>
      <c r="K28" s="29"/>
      <c r="L28" s="26"/>
      <c r="M28" s="27"/>
      <c r="N28" s="28"/>
      <c r="O28" s="23"/>
      <c r="P28" s="27"/>
      <c r="Q28" s="29"/>
      <c r="R28" s="23"/>
      <c r="S28" s="28"/>
      <c r="T28" s="29"/>
    </row>
    <row r="29" spans="1:20" ht="14.25" customHeight="1">
      <c r="A29" s="404"/>
      <c r="B29" s="404"/>
      <c r="C29" s="397" t="s">
        <v>40</v>
      </c>
      <c r="D29" s="398"/>
      <c r="E29" s="115"/>
      <c r="F29" s="116"/>
      <c r="G29" s="116"/>
      <c r="H29" s="117"/>
      <c r="I29" s="23"/>
      <c r="J29" s="27">
        <v>0</v>
      </c>
      <c r="K29" s="29"/>
      <c r="L29" s="26"/>
      <c r="M29" s="27">
        <v>0</v>
      </c>
      <c r="N29" s="28"/>
      <c r="O29" s="23"/>
      <c r="P29" s="27">
        <v>0</v>
      </c>
      <c r="Q29" s="29"/>
      <c r="R29" s="23"/>
      <c r="S29" s="27">
        <v>0</v>
      </c>
      <c r="T29" s="29"/>
    </row>
    <row r="30" spans="1:20" ht="14.25" customHeight="1">
      <c r="A30" s="404"/>
      <c r="B30" s="404"/>
      <c r="C30" s="397" t="s">
        <v>41</v>
      </c>
      <c r="D30" s="398"/>
      <c r="E30" s="115"/>
      <c r="F30" s="116"/>
      <c r="G30" s="116"/>
      <c r="H30" s="117"/>
      <c r="I30" s="23"/>
      <c r="J30" s="27">
        <v>1.7000000000000001E-2</v>
      </c>
      <c r="K30" s="29"/>
      <c r="L30" s="26"/>
      <c r="M30" s="27">
        <v>1.7000000000000001E-2</v>
      </c>
      <c r="N30" s="28"/>
      <c r="O30" s="23"/>
      <c r="P30" s="27">
        <v>0</v>
      </c>
      <c r="Q30" s="29"/>
      <c r="R30" s="23"/>
      <c r="S30" s="27">
        <v>0</v>
      </c>
      <c r="T30" s="29"/>
    </row>
    <row r="31" spans="1:20" ht="14.25" customHeight="1">
      <c r="A31" s="404"/>
      <c r="B31" s="404"/>
      <c r="C31" s="397" t="s">
        <v>42</v>
      </c>
      <c r="D31" s="398"/>
      <c r="E31" s="115"/>
      <c r="F31" s="116"/>
      <c r="G31" s="116"/>
      <c r="H31" s="117"/>
      <c r="I31" s="23"/>
      <c r="J31" s="27">
        <v>6.0000000000000001E-3</v>
      </c>
      <c r="K31" s="29"/>
      <c r="L31" s="26"/>
      <c r="M31" s="27">
        <v>6.0000000000000001E-3</v>
      </c>
      <c r="N31" s="28"/>
      <c r="O31" s="23"/>
      <c r="P31" s="27">
        <v>6.0000000000000001E-3</v>
      </c>
      <c r="Q31" s="29"/>
      <c r="R31" s="23"/>
      <c r="S31" s="28">
        <v>6.0000000000000001E-3</v>
      </c>
      <c r="T31" s="29"/>
    </row>
    <row r="32" spans="1:20" ht="14.25" customHeight="1">
      <c r="A32" s="404"/>
      <c r="B32" s="404"/>
      <c r="C32" s="397" t="s">
        <v>43</v>
      </c>
      <c r="D32" s="398"/>
      <c r="E32" s="115"/>
      <c r="F32" s="116"/>
      <c r="G32" s="116"/>
      <c r="H32" s="117"/>
      <c r="I32" s="23"/>
      <c r="J32" s="27">
        <v>0.32400000000000001</v>
      </c>
      <c r="K32" s="29"/>
      <c r="L32" s="26"/>
      <c r="M32" s="27">
        <v>0.32400000000000001</v>
      </c>
      <c r="N32" s="28"/>
      <c r="O32" s="23"/>
      <c r="P32" s="27">
        <v>0.32400000000000001</v>
      </c>
      <c r="Q32" s="29"/>
      <c r="R32" s="23"/>
      <c r="S32" s="28">
        <v>0.32400000000000001</v>
      </c>
      <c r="T32" s="29"/>
    </row>
    <row r="33" spans="1:20" ht="14.25" customHeight="1">
      <c r="A33" s="404"/>
      <c r="B33" s="404"/>
      <c r="C33" s="397" t="s">
        <v>44</v>
      </c>
      <c r="D33" s="398"/>
      <c r="E33" s="115"/>
      <c r="F33" s="116"/>
      <c r="G33" s="27"/>
      <c r="H33" s="117"/>
      <c r="I33" s="23"/>
      <c r="J33" s="27">
        <v>0.191</v>
      </c>
      <c r="K33" s="29"/>
      <c r="L33" s="26"/>
      <c r="M33" s="27">
        <v>0.191</v>
      </c>
      <c r="N33" s="28"/>
      <c r="O33" s="23"/>
      <c r="P33" s="27">
        <v>0.191</v>
      </c>
      <c r="Q33" s="29"/>
      <c r="R33" s="23"/>
      <c r="S33" s="28">
        <v>0.191</v>
      </c>
      <c r="T33" s="29"/>
    </row>
    <row r="34" spans="1:20" ht="14.25" customHeight="1">
      <c r="A34" s="404"/>
      <c r="B34" s="404"/>
      <c r="C34" s="397" t="s">
        <v>45</v>
      </c>
      <c r="D34" s="398"/>
      <c r="E34" s="115"/>
      <c r="F34" s="116"/>
      <c r="G34" s="116"/>
      <c r="H34" s="117"/>
      <c r="I34" s="23"/>
      <c r="J34" s="27">
        <v>4.5999999999999999E-2</v>
      </c>
      <c r="K34" s="29"/>
      <c r="L34" s="26"/>
      <c r="M34" s="27">
        <v>4.5999999999999999E-2</v>
      </c>
      <c r="N34" s="28"/>
      <c r="O34" s="23"/>
      <c r="P34" s="27">
        <v>4.5999999999999999E-2</v>
      </c>
      <c r="Q34" s="29"/>
      <c r="R34" s="23"/>
      <c r="S34" s="27">
        <v>4.5999999999999999E-2</v>
      </c>
      <c r="T34" s="29"/>
    </row>
    <row r="35" spans="1:20" ht="14.25" customHeight="1">
      <c r="A35" s="404"/>
      <c r="B35" s="404"/>
      <c r="C35" s="397" t="s">
        <v>46</v>
      </c>
      <c r="D35" s="398"/>
      <c r="E35" s="115"/>
      <c r="F35" s="116"/>
      <c r="G35" s="116"/>
      <c r="H35" s="117"/>
      <c r="I35" s="23"/>
      <c r="J35" s="27"/>
      <c r="K35" s="29"/>
      <c r="L35" s="26"/>
      <c r="M35" s="27"/>
      <c r="N35" s="28"/>
      <c r="O35" s="23"/>
      <c r="P35" s="27"/>
      <c r="Q35" s="29"/>
      <c r="R35" s="23"/>
      <c r="S35" s="28"/>
      <c r="T35" s="29"/>
    </row>
    <row r="36" spans="1:20" ht="14.25" customHeight="1">
      <c r="A36" s="404"/>
      <c r="B36" s="404"/>
      <c r="C36" s="399" t="s">
        <v>47</v>
      </c>
      <c r="D36" s="400"/>
      <c r="E36" s="115"/>
      <c r="F36" s="116"/>
      <c r="G36" s="116"/>
      <c r="H36" s="117"/>
      <c r="I36" s="23"/>
      <c r="J36" s="27"/>
      <c r="K36" s="29"/>
      <c r="L36" s="26"/>
      <c r="M36" s="27"/>
      <c r="N36" s="28"/>
      <c r="O36" s="23"/>
      <c r="P36" s="27"/>
      <c r="Q36" s="29"/>
      <c r="R36" s="23"/>
      <c r="S36" s="28"/>
      <c r="T36" s="29"/>
    </row>
    <row r="37" spans="1:20" ht="14.25" customHeight="1">
      <c r="A37" s="404"/>
      <c r="B37" s="404"/>
      <c r="C37" s="399" t="s">
        <v>48</v>
      </c>
      <c r="D37" s="400"/>
      <c r="E37" s="115"/>
      <c r="F37" s="116"/>
      <c r="G37" s="116"/>
      <c r="H37" s="117"/>
      <c r="I37" s="23"/>
      <c r="J37" s="27"/>
      <c r="K37" s="29"/>
      <c r="L37" s="26"/>
      <c r="M37" s="27"/>
      <c r="N37" s="28"/>
      <c r="O37" s="23"/>
      <c r="P37" s="27"/>
      <c r="Q37" s="29"/>
      <c r="R37" s="23"/>
      <c r="S37" s="28"/>
      <c r="T37" s="29"/>
    </row>
    <row r="38" spans="1:20" ht="14.25" customHeight="1">
      <c r="A38" s="404"/>
      <c r="B38" s="404"/>
      <c r="C38" s="401"/>
      <c r="D38" s="402"/>
      <c r="E38" s="71"/>
      <c r="F38" s="69"/>
      <c r="G38" s="69"/>
      <c r="H38" s="72"/>
      <c r="I38" s="127"/>
      <c r="J38" s="128"/>
      <c r="K38" s="74"/>
      <c r="L38" s="129"/>
      <c r="M38" s="128"/>
      <c r="N38" s="130"/>
      <c r="O38" s="127"/>
      <c r="P38" s="128"/>
      <c r="Q38" s="74"/>
      <c r="R38" s="127"/>
      <c r="S38" s="130"/>
      <c r="T38" s="74"/>
    </row>
    <row r="39" spans="1:20" ht="14.25" customHeight="1">
      <c r="A39" s="404"/>
      <c r="B39" s="404"/>
      <c r="C39" s="365"/>
      <c r="D39" s="367"/>
      <c r="E39" s="71"/>
      <c r="F39" s="69"/>
      <c r="G39" s="69"/>
      <c r="H39" s="72"/>
      <c r="I39" s="127"/>
      <c r="J39" s="128"/>
      <c r="K39" s="74"/>
      <c r="L39" s="129"/>
      <c r="M39" s="128"/>
      <c r="N39" s="130"/>
      <c r="O39" s="127"/>
      <c r="P39" s="128"/>
      <c r="Q39" s="74"/>
      <c r="R39" s="127"/>
      <c r="S39" s="130"/>
      <c r="T39" s="74"/>
    </row>
    <row r="40" spans="1:20" ht="14.25" customHeight="1">
      <c r="A40" s="404"/>
      <c r="B40" s="404"/>
      <c r="C40" s="365"/>
      <c r="D40" s="367"/>
      <c r="E40" s="71"/>
      <c r="F40" s="69"/>
      <c r="G40" s="69"/>
      <c r="H40" s="72"/>
      <c r="I40" s="127"/>
      <c r="J40" s="128"/>
      <c r="K40" s="74"/>
      <c r="L40" s="129"/>
      <c r="M40" s="128"/>
      <c r="N40" s="130"/>
      <c r="O40" s="127"/>
      <c r="P40" s="128"/>
      <c r="Q40" s="74"/>
      <c r="R40" s="127"/>
      <c r="S40" s="130"/>
      <c r="T40" s="74"/>
    </row>
    <row r="41" spans="1:20" ht="14.25" customHeight="1">
      <c r="A41" s="404"/>
      <c r="B41" s="404"/>
      <c r="C41" s="365"/>
      <c r="D41" s="367"/>
      <c r="E41" s="71"/>
      <c r="F41" s="69"/>
      <c r="G41" s="69"/>
      <c r="H41" s="72"/>
      <c r="I41" s="127"/>
      <c r="J41" s="128"/>
      <c r="K41" s="74"/>
      <c r="L41" s="129"/>
      <c r="M41" s="128"/>
      <c r="N41" s="130"/>
      <c r="O41" s="127"/>
      <c r="P41" s="128"/>
      <c r="Q41" s="74"/>
      <c r="R41" s="127"/>
      <c r="S41" s="130"/>
      <c r="T41" s="74"/>
    </row>
    <row r="42" spans="1:20" ht="14.25" customHeight="1">
      <c r="A42" s="404"/>
      <c r="B42" s="404"/>
      <c r="C42" s="365"/>
      <c r="D42" s="367"/>
      <c r="E42" s="71"/>
      <c r="F42" s="69"/>
      <c r="G42" s="69"/>
      <c r="H42" s="72"/>
      <c r="I42" s="127"/>
      <c r="J42" s="128"/>
      <c r="K42" s="74"/>
      <c r="L42" s="129"/>
      <c r="M42" s="128"/>
      <c r="N42" s="130"/>
      <c r="O42" s="127"/>
      <c r="P42" s="128"/>
      <c r="Q42" s="74"/>
      <c r="R42" s="127"/>
      <c r="S42" s="130"/>
      <c r="T42" s="74"/>
    </row>
    <row r="43" spans="1:20" ht="14.25" customHeight="1">
      <c r="A43" s="404"/>
      <c r="B43" s="404"/>
      <c r="C43" s="365"/>
      <c r="D43" s="367"/>
      <c r="E43" s="71"/>
      <c r="F43" s="69"/>
      <c r="G43" s="69"/>
      <c r="H43" s="72"/>
      <c r="I43" s="127"/>
      <c r="J43" s="128"/>
      <c r="K43" s="74"/>
      <c r="L43" s="129"/>
      <c r="M43" s="128"/>
      <c r="N43" s="130"/>
      <c r="O43" s="127"/>
      <c r="P43" s="128"/>
      <c r="Q43" s="74"/>
      <c r="R43" s="127"/>
      <c r="S43" s="130"/>
      <c r="T43" s="74"/>
    </row>
    <row r="44" spans="1:20" ht="14.25" customHeight="1">
      <c r="A44" s="404"/>
      <c r="B44" s="404"/>
      <c r="C44" s="365"/>
      <c r="D44" s="367"/>
      <c r="E44" s="71"/>
      <c r="F44" s="69"/>
      <c r="G44" s="69"/>
      <c r="H44" s="72"/>
      <c r="I44" s="127"/>
      <c r="J44" s="128"/>
      <c r="K44" s="74"/>
      <c r="L44" s="129"/>
      <c r="M44" s="128"/>
      <c r="N44" s="130"/>
      <c r="O44" s="127"/>
      <c r="P44" s="128"/>
      <c r="Q44" s="74"/>
      <c r="R44" s="127"/>
      <c r="S44" s="130"/>
      <c r="T44" s="74"/>
    </row>
    <row r="45" spans="1:20" ht="14.25" customHeight="1">
      <c r="A45" s="404"/>
      <c r="B45" s="404"/>
      <c r="C45" s="365"/>
      <c r="D45" s="367"/>
      <c r="E45" s="71"/>
      <c r="F45" s="69"/>
      <c r="G45" s="69"/>
      <c r="H45" s="72"/>
      <c r="I45" s="127"/>
      <c r="J45" s="128"/>
      <c r="K45" s="74"/>
      <c r="L45" s="129"/>
      <c r="M45" s="128"/>
      <c r="N45" s="130"/>
      <c r="O45" s="127"/>
      <c r="P45" s="128"/>
      <c r="Q45" s="74"/>
      <c r="R45" s="127"/>
      <c r="S45" s="130"/>
      <c r="T45" s="74"/>
    </row>
    <row r="46" spans="1:20" ht="14.25" customHeight="1">
      <c r="A46" s="404"/>
      <c r="B46" s="404"/>
      <c r="C46" s="365"/>
      <c r="D46" s="367"/>
      <c r="E46" s="71"/>
      <c r="F46" s="69"/>
      <c r="G46" s="69"/>
      <c r="H46" s="72"/>
      <c r="I46" s="127"/>
      <c r="J46" s="128"/>
      <c r="K46" s="74"/>
      <c r="L46" s="129"/>
      <c r="M46" s="128"/>
      <c r="N46" s="130"/>
      <c r="O46" s="127"/>
      <c r="P46" s="128"/>
      <c r="Q46" s="74"/>
      <c r="R46" s="127"/>
      <c r="S46" s="130"/>
      <c r="T46" s="74"/>
    </row>
    <row r="47" spans="1:20" ht="14.25" customHeight="1">
      <c r="A47" s="404"/>
      <c r="B47" s="404"/>
      <c r="C47" s="365"/>
      <c r="D47" s="367"/>
      <c r="E47" s="71"/>
      <c r="F47" s="69"/>
      <c r="G47" s="69"/>
      <c r="H47" s="72"/>
      <c r="I47" s="127"/>
      <c r="J47" s="128"/>
      <c r="K47" s="74"/>
      <c r="L47" s="129"/>
      <c r="M47" s="128"/>
      <c r="N47" s="130"/>
      <c r="O47" s="127"/>
      <c r="P47" s="128"/>
      <c r="Q47" s="74"/>
      <c r="R47" s="127"/>
      <c r="S47" s="130"/>
      <c r="T47" s="74"/>
    </row>
    <row r="48" spans="1:20" ht="14.25" customHeight="1">
      <c r="A48" s="404"/>
      <c r="B48" s="404"/>
      <c r="C48" s="365"/>
      <c r="D48" s="367"/>
      <c r="E48" s="71"/>
      <c r="F48" s="69"/>
      <c r="G48" s="69"/>
      <c r="H48" s="72"/>
      <c r="I48" s="127"/>
      <c r="J48" s="128"/>
      <c r="K48" s="74"/>
      <c r="L48" s="129"/>
      <c r="M48" s="128"/>
      <c r="N48" s="130"/>
      <c r="O48" s="127"/>
      <c r="P48" s="128"/>
      <c r="Q48" s="74"/>
      <c r="R48" s="127"/>
      <c r="S48" s="130"/>
      <c r="T48" s="74"/>
    </row>
    <row r="49" spans="1:23" ht="14.25" customHeight="1">
      <c r="A49" s="404"/>
      <c r="B49" s="404"/>
      <c r="C49" s="365"/>
      <c r="D49" s="367"/>
      <c r="E49" s="71"/>
      <c r="F49" s="69"/>
      <c r="G49" s="69"/>
      <c r="H49" s="72"/>
      <c r="I49" s="127"/>
      <c r="J49" s="128"/>
      <c r="K49" s="74"/>
      <c r="L49" s="129"/>
      <c r="M49" s="128"/>
      <c r="N49" s="130"/>
      <c r="O49" s="127"/>
      <c r="P49" s="128"/>
      <c r="Q49" s="74"/>
      <c r="R49" s="127"/>
      <c r="S49" s="130"/>
      <c r="T49" s="74"/>
    </row>
    <row r="50" spans="1:23" ht="14.25" customHeight="1">
      <c r="A50" s="404"/>
      <c r="B50" s="404"/>
      <c r="C50" s="365"/>
      <c r="D50" s="367"/>
      <c r="E50" s="71"/>
      <c r="F50" s="69"/>
      <c r="G50" s="69"/>
      <c r="H50" s="72"/>
      <c r="I50" s="127"/>
      <c r="J50" s="128"/>
      <c r="K50" s="74"/>
      <c r="L50" s="129"/>
      <c r="M50" s="128"/>
      <c r="N50" s="130"/>
      <c r="O50" s="127"/>
      <c r="P50" s="128"/>
      <c r="Q50" s="74"/>
      <c r="R50" s="127"/>
      <c r="S50" s="130"/>
      <c r="T50" s="74"/>
    </row>
    <row r="51" spans="1:23" ht="14.25" customHeight="1">
      <c r="A51" s="404"/>
      <c r="B51" s="404"/>
      <c r="C51" s="365"/>
      <c r="D51" s="367"/>
      <c r="E51" s="71"/>
      <c r="F51" s="69"/>
      <c r="G51" s="69"/>
      <c r="H51" s="72"/>
      <c r="I51" s="127"/>
      <c r="J51" s="128"/>
      <c r="K51" s="74"/>
      <c r="L51" s="129"/>
      <c r="M51" s="128"/>
      <c r="N51" s="130"/>
      <c r="O51" s="127"/>
      <c r="P51" s="128"/>
      <c r="Q51" s="74"/>
      <c r="R51" s="127"/>
      <c r="S51" s="130"/>
      <c r="T51" s="74"/>
    </row>
    <row r="52" spans="1:23" ht="14.25" customHeight="1" thickBot="1">
      <c r="A52" s="404"/>
      <c r="B52" s="404"/>
      <c r="C52" s="365"/>
      <c r="D52" s="367"/>
      <c r="E52" s="105"/>
      <c r="F52" s="104"/>
      <c r="G52" s="104"/>
      <c r="H52" s="131"/>
      <c r="I52" s="132"/>
      <c r="J52" s="133"/>
      <c r="K52" s="134"/>
      <c r="L52" s="135"/>
      <c r="M52" s="133"/>
      <c r="N52" s="136"/>
      <c r="O52" s="132"/>
      <c r="P52" s="133"/>
      <c r="Q52" s="134"/>
      <c r="R52" s="132"/>
      <c r="S52" s="136"/>
      <c r="T52" s="134"/>
    </row>
    <row r="53" spans="1:23" ht="14.25" customHeight="1">
      <c r="A53" s="437"/>
      <c r="B53" s="137"/>
      <c r="C53" s="17"/>
      <c r="D53" s="138"/>
      <c r="E53" s="64" t="s">
        <v>49</v>
      </c>
      <c r="F53" s="60">
        <v>0</v>
      </c>
      <c r="G53" s="139"/>
      <c r="H53" s="140"/>
      <c r="I53" s="137"/>
      <c r="J53" s="60"/>
      <c r="K53" s="61"/>
      <c r="L53" s="64"/>
      <c r="M53" s="60"/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142"/>
      <c r="D54" s="143"/>
      <c r="E54" s="5" t="s">
        <v>49</v>
      </c>
      <c r="F54" s="104">
        <v>0</v>
      </c>
      <c r="G54" s="144"/>
      <c r="H54" s="145"/>
      <c r="I54" s="141"/>
      <c r="J54" s="104"/>
      <c r="K54" s="131"/>
      <c r="L54" s="105"/>
      <c r="M54" s="94"/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47"/>
      <c r="J55" s="148" t="s">
        <v>51</v>
      </c>
      <c r="K55" s="149"/>
      <c r="L55" s="150"/>
      <c r="M55" s="148" t="s">
        <v>51</v>
      </c>
      <c r="N55" s="151"/>
      <c r="O55" s="147"/>
      <c r="P55" s="148" t="s">
        <v>51</v>
      </c>
      <c r="Q55" s="149"/>
      <c r="R55" s="147"/>
      <c r="S55" s="151" t="s">
        <v>51</v>
      </c>
      <c r="T55" s="149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152"/>
      <c r="J57" s="153" t="s">
        <v>52</v>
      </c>
      <c r="K57" s="154"/>
      <c r="L57" s="155"/>
      <c r="M57" s="153" t="s">
        <v>52</v>
      </c>
      <c r="N57" s="142"/>
      <c r="O57" s="152"/>
      <c r="P57" s="153" t="s">
        <v>52</v>
      </c>
      <c r="Q57" s="156"/>
      <c r="R57" s="157"/>
      <c r="S57" s="153" t="s">
        <v>52</v>
      </c>
      <c r="T57" s="154"/>
    </row>
    <row r="58" spans="1:23" ht="14.25" customHeigh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5"/>
      <c r="I58" s="158"/>
      <c r="J58" s="159" t="s">
        <v>51</v>
      </c>
      <c r="K58" s="160"/>
      <c r="L58" s="158"/>
      <c r="M58" s="159" t="s">
        <v>51</v>
      </c>
      <c r="N58" s="160"/>
      <c r="O58" s="158"/>
      <c r="P58" s="159" t="s">
        <v>51</v>
      </c>
      <c r="Q58" s="160"/>
      <c r="R58" s="158"/>
      <c r="S58" s="159" t="s">
        <v>51</v>
      </c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8"/>
      <c r="I59" s="161"/>
      <c r="J59" s="200"/>
      <c r="K59" s="201"/>
      <c r="L59" s="202"/>
      <c r="M59" s="200"/>
      <c r="N59" s="201"/>
      <c r="O59" s="202"/>
      <c r="P59" s="200"/>
      <c r="Q59" s="201"/>
      <c r="R59" s="202"/>
      <c r="S59" s="200"/>
      <c r="T59" s="163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1"/>
      <c r="I60" s="365"/>
      <c r="J60" s="366"/>
      <c r="K60" s="392"/>
      <c r="L60" s="365"/>
      <c r="M60" s="366"/>
      <c r="N60" s="367"/>
      <c r="O60" s="365"/>
      <c r="P60" s="366"/>
      <c r="Q60" s="367"/>
      <c r="R60" s="365"/>
      <c r="S60" s="366"/>
      <c r="T60" s="367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70"/>
      <c r="I61" s="371"/>
      <c r="J61" s="372"/>
      <c r="K61" s="372"/>
      <c r="L61" s="371"/>
      <c r="M61" s="372"/>
      <c r="N61" s="373"/>
      <c r="O61" s="371"/>
      <c r="P61" s="372"/>
      <c r="Q61" s="373"/>
      <c r="R61" s="371"/>
      <c r="S61" s="372"/>
      <c r="T61" s="373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5">
        <v>0</v>
      </c>
      <c r="J62" s="166" t="s">
        <v>58</v>
      </c>
      <c r="K62" s="167">
        <v>0</v>
      </c>
      <c r="L62" s="165">
        <v>0</v>
      </c>
      <c r="M62" s="166" t="s">
        <v>58</v>
      </c>
      <c r="N62" s="167">
        <v>0</v>
      </c>
      <c r="O62" s="165">
        <v>0</v>
      </c>
      <c r="P62" s="166" t="s">
        <v>58</v>
      </c>
      <c r="Q62" s="167">
        <v>0</v>
      </c>
      <c r="R62" s="165">
        <v>0</v>
      </c>
      <c r="S62" s="166" t="s">
        <v>58</v>
      </c>
      <c r="T62" s="167">
        <v>0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0</v>
      </c>
      <c r="J63" s="169" t="s">
        <v>58</v>
      </c>
      <c r="K63" s="170">
        <v>0</v>
      </c>
      <c r="L63" s="168">
        <v>0</v>
      </c>
      <c r="M63" s="169" t="s">
        <v>58</v>
      </c>
      <c r="N63" s="170">
        <v>0</v>
      </c>
      <c r="O63" s="168">
        <v>0</v>
      </c>
      <c r="P63" s="169" t="s">
        <v>58</v>
      </c>
      <c r="Q63" s="170">
        <v>0</v>
      </c>
      <c r="R63" s="168">
        <v>0</v>
      </c>
      <c r="S63" s="169" t="s">
        <v>58</v>
      </c>
      <c r="T63" s="170">
        <v>0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4.0000000000000001E-3</v>
      </c>
      <c r="J66" s="179" t="s">
        <v>58</v>
      </c>
      <c r="K66" s="180">
        <v>0.125</v>
      </c>
      <c r="L66" s="178">
        <v>4.0000000000000001E-3</v>
      </c>
      <c r="M66" s="179" t="s">
        <v>58</v>
      </c>
      <c r="N66" s="181">
        <v>0.125</v>
      </c>
      <c r="O66" s="182">
        <v>4.0000000000000001E-3</v>
      </c>
      <c r="P66" s="179" t="s">
        <v>58</v>
      </c>
      <c r="Q66" s="180">
        <v>0.125</v>
      </c>
      <c r="R66" s="178">
        <v>4.0000000000000001E-3</v>
      </c>
      <c r="S66" s="179" t="s">
        <v>58</v>
      </c>
      <c r="T66" s="181">
        <v>0.125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4.0000000000000001E-3</v>
      </c>
      <c r="J67" s="171" t="s">
        <v>58</v>
      </c>
      <c r="K67" s="188">
        <v>0.125</v>
      </c>
      <c r="L67" s="189">
        <v>4.0000000000000001E-3</v>
      </c>
      <c r="M67" s="171" t="s">
        <v>58</v>
      </c>
      <c r="N67" s="190">
        <v>0.125</v>
      </c>
      <c r="O67" s="188">
        <v>4.0000000000000001E-3</v>
      </c>
      <c r="P67" s="171" t="s">
        <v>58</v>
      </c>
      <c r="Q67" s="188">
        <v>0.125</v>
      </c>
      <c r="R67" s="189">
        <v>4.0000000000000001E-3</v>
      </c>
      <c r="S67" s="171" t="s">
        <v>58</v>
      </c>
      <c r="T67" s="190">
        <v>0.125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8.0000000000000002E-3</v>
      </c>
      <c r="J70" s="198" t="s">
        <v>58</v>
      </c>
      <c r="K70" s="199">
        <v>0.25</v>
      </c>
      <c r="L70" s="197">
        <v>8.0000000000000002E-3</v>
      </c>
      <c r="M70" s="198" t="s">
        <v>58</v>
      </c>
      <c r="N70" s="199">
        <v>0.25</v>
      </c>
      <c r="O70" s="197">
        <v>8.0000000000000002E-3</v>
      </c>
      <c r="P70" s="198" t="s">
        <v>58</v>
      </c>
      <c r="Q70" s="199">
        <v>0.25</v>
      </c>
      <c r="R70" s="197">
        <v>8.0000000000000002E-3</v>
      </c>
      <c r="S70" s="198" t="s">
        <v>58</v>
      </c>
      <c r="T70" s="199">
        <v>0.25</v>
      </c>
    </row>
    <row r="71" spans="1:20" ht="14.25" customHeight="1" thickBot="1">
      <c r="A71" s="404"/>
      <c r="B71" s="343" t="s">
        <v>64</v>
      </c>
      <c r="C71" s="344"/>
      <c r="D71" s="345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>
      <c r="B74" t="s">
        <v>67</v>
      </c>
      <c r="P74" t="s">
        <v>68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4"/>
  <sheetViews>
    <sheetView topLeftCell="E3" workbookViewId="0">
      <selection activeCell="AD34" sqref="AD3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7" s="1" customFormat="1" ht="14.25" customHeight="1">
      <c r="A1" s="435" t="s">
        <v>86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7" s="1" customFormat="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7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4</v>
      </c>
      <c r="J3" s="439"/>
      <c r="K3" s="440"/>
      <c r="L3" s="438" t="s">
        <v>5</v>
      </c>
      <c r="M3" s="439"/>
      <c r="N3" s="440"/>
      <c r="O3" s="438" t="s">
        <v>6</v>
      </c>
      <c r="P3" s="439"/>
      <c r="Q3" s="440"/>
      <c r="R3" s="438" t="s">
        <v>7</v>
      </c>
      <c r="S3" s="439"/>
      <c r="T3" s="440"/>
    </row>
    <row r="4" spans="1:37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7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7" ht="14.25" customHeight="1">
      <c r="A6" s="404"/>
      <c r="B6" s="403" t="s">
        <v>19</v>
      </c>
      <c r="C6" s="413" t="s">
        <v>20</v>
      </c>
      <c r="D6" s="52">
        <v>110</v>
      </c>
      <c r="E6" s="461">
        <v>7</v>
      </c>
      <c r="F6" s="462"/>
      <c r="G6" s="11" t="s">
        <v>21</v>
      </c>
      <c r="H6" s="12">
        <v>2.9000000000000001E-2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/>
    </row>
    <row r="7" spans="1:37" ht="14.25" customHeight="1">
      <c r="A7" s="404"/>
      <c r="B7" s="404"/>
      <c r="C7" s="414"/>
      <c r="D7" s="20">
        <v>35</v>
      </c>
      <c r="E7" s="421"/>
      <c r="F7" s="422"/>
      <c r="G7" s="66" t="s">
        <v>24</v>
      </c>
      <c r="H7" s="203">
        <v>0.13119999999999998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 t="s">
        <v>87</v>
      </c>
      <c r="V7" s="204">
        <f>IF(I7&gt;0,ROUND(I7*$I$56*$I$58*SQRT(3)/1000,2),J7)</f>
        <v>0</v>
      </c>
      <c r="W7" s="205">
        <f>IF(K7&gt;0,K7,ROUND(V7*$M$53,2))</f>
        <v>0</v>
      </c>
      <c r="X7" s="204">
        <f>IF(L7&gt;0,ROUND(L7*$L$56*$L$58*SQRT(3)/1000,2),M7)</f>
        <v>0</v>
      </c>
      <c r="Y7" s="205">
        <f>IF(N7&gt;0,N7,ROUND(X7*$M$53,2))</f>
        <v>0</v>
      </c>
      <c r="Z7" s="204">
        <f>IF(O7&gt;0,ROUND(O7*$O$56*$O$58*SQRT(3)/1000,2),P7)</f>
        <v>0</v>
      </c>
      <c r="AA7" s="205">
        <f>IF(Q7&gt;0,Q7,ROUND(Z7*$M$53,2))</f>
        <v>0</v>
      </c>
      <c r="AB7" s="204">
        <f>IF(R7&gt;0,ROUND(R7*$R$56*$R$58*SQRT(3)/1000,2),S7)</f>
        <v>0</v>
      </c>
      <c r="AC7" s="205">
        <f>IF(T7&gt;0,T7,ROUND(AB7*$M$53,2))</f>
        <v>0</v>
      </c>
    </row>
    <row r="8" spans="1:37" ht="14.25" customHeight="1" thickBot="1">
      <c r="A8" s="404"/>
      <c r="B8" s="404"/>
      <c r="C8" s="414"/>
      <c r="D8" s="31">
        <v>6</v>
      </c>
      <c r="E8" s="423"/>
      <c r="F8" s="424"/>
      <c r="G8" s="56"/>
      <c r="H8" s="57"/>
      <c r="I8" s="39"/>
      <c r="J8" s="35">
        <v>1.573</v>
      </c>
      <c r="K8" s="206">
        <v>0.61899999999999999</v>
      </c>
      <c r="L8" s="207"/>
      <c r="M8" s="35">
        <v>1.3420000000000001</v>
      </c>
      <c r="N8" s="206">
        <v>0.58399999999999996</v>
      </c>
      <c r="O8" s="208"/>
      <c r="P8" s="35">
        <v>1.171</v>
      </c>
      <c r="Q8" s="206">
        <v>0.58299999999999996</v>
      </c>
      <c r="R8" s="208"/>
      <c r="S8" s="209">
        <v>1.052</v>
      </c>
      <c r="T8" s="35">
        <v>0.59</v>
      </c>
      <c r="U8" s="18" t="s">
        <v>88</v>
      </c>
      <c r="V8" s="204">
        <f>IF(I8&gt;0,ROUND(I8*$I$57*$K$58*SQRT(3)/1000,3),J8)</f>
        <v>1.573</v>
      </c>
      <c r="W8" s="205">
        <f>IF(K8&gt;0,K8,ROUND(V8*$F$53,3))</f>
        <v>0.61899999999999999</v>
      </c>
      <c r="X8" s="204">
        <f>IF(L8&gt;0,ROUND(L8*$L$57*$N$58*SQRT(3)/1000,3),M8)</f>
        <v>1.3420000000000001</v>
      </c>
      <c r="Y8" s="205">
        <f>IF(N8&gt;0,N8,ROUND(X8*$F$53,3))</f>
        <v>0.58399999999999996</v>
      </c>
      <c r="Z8" s="204">
        <f>IF(O8&gt;0,ROUND(O8*$O$57*$Q$58*SQRT(3)/1000,3),P8)</f>
        <v>1.171</v>
      </c>
      <c r="AA8" s="205">
        <f>IF(Q8&gt;0,Q8,ROUND(Z8*$F$53,3))</f>
        <v>0.58299999999999996</v>
      </c>
      <c r="AB8" s="204">
        <f>IF(R8&gt;0,ROUND(R8*$R$57*$T$58*SQRT(3)/1000,3),S8)</f>
        <v>1.052</v>
      </c>
      <c r="AC8" s="205">
        <f>IF(T8&gt;0,T8,ROUND(AB8*$F$53,3))</f>
        <v>0.59</v>
      </c>
    </row>
    <row r="9" spans="1:37" ht="14.25" customHeight="1" thickBot="1">
      <c r="A9" s="404"/>
      <c r="B9" s="404"/>
      <c r="C9" s="415"/>
      <c r="D9" s="43" t="s">
        <v>25</v>
      </c>
      <c r="E9" s="458"/>
      <c r="F9" s="459"/>
      <c r="G9" s="459"/>
      <c r="H9" s="460"/>
      <c r="I9" s="49"/>
      <c r="J9" s="210"/>
      <c r="K9" s="211"/>
      <c r="L9" s="212"/>
      <c r="M9" s="210"/>
      <c r="N9" s="213"/>
      <c r="O9" s="214"/>
      <c r="P9" s="210"/>
      <c r="Q9" s="211"/>
      <c r="R9" s="214"/>
      <c r="S9" s="213"/>
      <c r="T9" s="210"/>
      <c r="U9" s="50"/>
      <c r="V9" s="51"/>
      <c r="W9" s="51"/>
      <c r="X9" s="51"/>
      <c r="Y9" s="51"/>
      <c r="Z9" s="51"/>
      <c r="AA9" s="51"/>
      <c r="AB9" s="51"/>
      <c r="AC9" s="51"/>
    </row>
    <row r="10" spans="1:37" ht="14.25" customHeight="1">
      <c r="A10" s="404"/>
      <c r="B10" s="404"/>
      <c r="C10" s="413" t="s">
        <v>89</v>
      </c>
      <c r="D10" s="52">
        <v>110</v>
      </c>
      <c r="E10" s="456">
        <v>7</v>
      </c>
      <c r="F10" s="457"/>
      <c r="G10" s="11" t="s">
        <v>21</v>
      </c>
      <c r="H10" s="12">
        <v>2.1000000000000001E-2</v>
      </c>
      <c r="I10" s="13"/>
      <c r="J10" s="215"/>
      <c r="K10" s="160"/>
      <c r="L10" s="159"/>
      <c r="M10" s="215"/>
      <c r="N10" s="216"/>
      <c r="O10" s="158"/>
      <c r="P10" s="215"/>
      <c r="Q10" s="160"/>
      <c r="R10" s="158"/>
      <c r="S10" s="216"/>
      <c r="T10" s="215"/>
    </row>
    <row r="11" spans="1:37" ht="14.25" customHeight="1">
      <c r="A11" s="404"/>
      <c r="B11" s="404"/>
      <c r="C11" s="414"/>
      <c r="D11" s="20">
        <v>35</v>
      </c>
      <c r="E11" s="421"/>
      <c r="F11" s="422"/>
      <c r="G11" s="66" t="s">
        <v>24</v>
      </c>
      <c r="H11" s="203">
        <v>0.11199999999999999</v>
      </c>
      <c r="I11" s="23"/>
      <c r="J11" s="217"/>
      <c r="K11" s="218"/>
      <c r="L11" s="219"/>
      <c r="M11" s="217"/>
      <c r="N11" s="220"/>
      <c r="O11" s="221"/>
      <c r="P11" s="217"/>
      <c r="Q11" s="218"/>
      <c r="R11" s="221"/>
      <c r="S11" s="220"/>
      <c r="T11" s="217"/>
      <c r="U11" s="18" t="s">
        <v>87</v>
      </c>
      <c r="V11" s="204">
        <f>IF(I11&gt;0,ROUND(I11*$K$56*$I$59*SQRT(3)/1000,2),J11)</f>
        <v>0</v>
      </c>
      <c r="W11" s="205">
        <f>IF(K11&gt;0,K11,ROUND(V11*$M$54,2))</f>
        <v>0</v>
      </c>
      <c r="X11" s="204">
        <f>IF(L11&gt;0,ROUND(L11*$N$56*$L$59*SQRT(3)/1000,2),M11)</f>
        <v>0</v>
      </c>
      <c r="Y11" s="205">
        <f>IF(N11&gt;0,N11,ROUND(X11*$M$54,2))</f>
        <v>0</v>
      </c>
      <c r="Z11" s="204">
        <f>IF(O11&gt;0,ROUND(O11*$Q$56*$O$59*SQRT(3)/1000,2),P11)</f>
        <v>0</v>
      </c>
      <c r="AA11" s="205">
        <f>IF(Q11&gt;0,Q11,ROUND(Z11*$M$54,2))</f>
        <v>0</v>
      </c>
      <c r="AB11" s="204">
        <f>IF(R11&gt;0,ROUND(R11*$T$56*$R$59*SQRT(3)/1000,2),S11)</f>
        <v>0</v>
      </c>
      <c r="AC11" s="205">
        <f>IF(T11&gt;0,T11,ROUND(AB11*$M$54,2))</f>
        <v>0</v>
      </c>
    </row>
    <row r="12" spans="1:37" ht="14.25" customHeight="1" thickBot="1">
      <c r="A12" s="404"/>
      <c r="B12" s="404"/>
      <c r="C12" s="414"/>
      <c r="D12" s="31">
        <v>6</v>
      </c>
      <c r="E12" s="423"/>
      <c r="F12" s="424"/>
      <c r="G12" s="56"/>
      <c r="H12" s="57"/>
      <c r="I12" s="39"/>
      <c r="J12" s="35">
        <v>1.9259999999999999</v>
      </c>
      <c r="K12" s="206">
        <v>0.58199999999999996</v>
      </c>
      <c r="L12" s="207"/>
      <c r="M12" s="35">
        <v>1.724</v>
      </c>
      <c r="N12" s="209">
        <v>0.54700000000000004</v>
      </c>
      <c r="O12" s="208"/>
      <c r="P12" s="35">
        <v>1.6259999999999999</v>
      </c>
      <c r="Q12" s="206">
        <v>0.54600000000000004</v>
      </c>
      <c r="R12" s="208"/>
      <c r="S12" s="209">
        <v>1.5860000000000001</v>
      </c>
      <c r="T12" s="35">
        <v>0.55300000000000005</v>
      </c>
      <c r="U12" s="18" t="s">
        <v>88</v>
      </c>
      <c r="V12" s="204">
        <f>IF(I12&gt;0,ROUND(I12*$K$57*$K$59*SQRT(3)/1000,3),J12)</f>
        <v>1.9259999999999999</v>
      </c>
      <c r="W12" s="205">
        <f>IF(K12&gt;0,K12,ROUND(V12*$F$54,3))</f>
        <v>0.58199999999999996</v>
      </c>
      <c r="X12" s="204">
        <f>IF(L12&gt;0,ROUND(L12*$N$57*$N$59*SQRT(3)/1000,3),M12)</f>
        <v>1.724</v>
      </c>
      <c r="Y12" s="205">
        <f>IF(N12&gt;0,N12,ROUND(X12*$F$54,3))</f>
        <v>0.54700000000000004</v>
      </c>
      <c r="Z12" s="204">
        <f>IF(O12&gt;0,ROUND(O12*$Q$57*$Q$59*SQRT(3)/1000,3),P12)</f>
        <v>1.6259999999999999</v>
      </c>
      <c r="AA12" s="205">
        <f>IF(Q12&gt;0,Q12,ROUND(Z12*$F$54,3))</f>
        <v>0.54600000000000004</v>
      </c>
      <c r="AB12" s="204">
        <f>IF(R12&gt;0,ROUND(R12*$T$57*$T$59*SQRT(3)/1000,3),S12)</f>
        <v>1.5860000000000001</v>
      </c>
      <c r="AC12" s="205">
        <f>IF(T12&gt;0,T12,ROUND(AB12*$F$54,3))</f>
        <v>0.55300000000000005</v>
      </c>
      <c r="AE12" s="330"/>
      <c r="AF12" s="330"/>
      <c r="AG12" s="330"/>
      <c r="AH12" s="330"/>
      <c r="AI12" s="330"/>
      <c r="AJ12" s="330"/>
      <c r="AK12" s="50"/>
    </row>
    <row r="13" spans="1:37" ht="14.25" customHeight="1" thickBot="1">
      <c r="A13" s="404"/>
      <c r="B13" s="404"/>
      <c r="C13" s="415"/>
      <c r="D13" s="43" t="s">
        <v>25</v>
      </c>
      <c r="E13" s="458"/>
      <c r="F13" s="459"/>
      <c r="G13" s="459"/>
      <c r="H13" s="460"/>
      <c r="I13" s="49"/>
      <c r="J13" s="210"/>
      <c r="K13" s="211"/>
      <c r="L13" s="212"/>
      <c r="M13" s="210"/>
      <c r="N13" s="213"/>
      <c r="O13" s="214"/>
      <c r="P13" s="210"/>
      <c r="Q13" s="211"/>
      <c r="R13" s="214"/>
      <c r="S13" s="213"/>
      <c r="T13" s="210"/>
      <c r="AE13" s="330"/>
      <c r="AF13" s="330"/>
      <c r="AG13" s="330"/>
      <c r="AH13" s="330"/>
      <c r="AI13" s="330"/>
      <c r="AJ13" s="330"/>
      <c r="AK13" s="50"/>
    </row>
    <row r="14" spans="1:37" ht="14.25" customHeight="1">
      <c r="A14" s="404"/>
      <c r="B14" s="404"/>
      <c r="C14" s="413" t="s">
        <v>27</v>
      </c>
      <c r="D14" s="52"/>
      <c r="E14" s="405"/>
      <c r="F14" s="408"/>
      <c r="G14" s="11" t="s">
        <v>21</v>
      </c>
      <c r="H14" s="58"/>
      <c r="I14" s="64"/>
      <c r="J14" s="222"/>
      <c r="K14" s="223"/>
      <c r="L14" s="224"/>
      <c r="M14" s="222"/>
      <c r="N14" s="225"/>
      <c r="O14" s="226"/>
      <c r="P14" s="222"/>
      <c r="Q14" s="223"/>
      <c r="R14" s="226"/>
      <c r="S14" s="225"/>
      <c r="T14" s="222"/>
      <c r="AE14" s="330"/>
      <c r="AF14" s="330"/>
      <c r="AG14" s="330"/>
      <c r="AH14" s="330"/>
      <c r="AI14" s="330"/>
      <c r="AJ14" s="330"/>
      <c r="AK14" s="50"/>
    </row>
    <row r="15" spans="1:37" ht="14.25" customHeight="1">
      <c r="A15" s="404"/>
      <c r="B15" s="404"/>
      <c r="C15" s="414"/>
      <c r="D15" s="20"/>
      <c r="E15" s="365"/>
      <c r="F15" s="367"/>
      <c r="G15" s="66" t="s">
        <v>24</v>
      </c>
      <c r="H15" s="67"/>
      <c r="I15" s="73"/>
      <c r="J15" s="227"/>
      <c r="K15" s="228"/>
      <c r="L15" s="229"/>
      <c r="M15" s="227"/>
      <c r="N15" s="230"/>
      <c r="O15" s="231"/>
      <c r="P15" s="227"/>
      <c r="Q15" s="228"/>
      <c r="R15" s="231"/>
      <c r="S15" s="230"/>
      <c r="T15" s="227"/>
      <c r="AE15" s="330"/>
      <c r="AF15" s="330"/>
      <c r="AG15" s="330"/>
      <c r="AH15" s="330"/>
      <c r="AI15" s="330"/>
      <c r="AJ15" s="330"/>
      <c r="AK15" s="50"/>
    </row>
    <row r="16" spans="1:37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232"/>
      <c r="K16" s="233"/>
      <c r="L16" s="234"/>
      <c r="M16" s="235"/>
      <c r="N16" s="236"/>
      <c r="O16" s="237"/>
      <c r="P16" s="232"/>
      <c r="Q16" s="233"/>
      <c r="R16" s="237"/>
      <c r="S16" s="238"/>
      <c r="T16" s="232"/>
      <c r="AE16" s="330"/>
      <c r="AF16" s="330"/>
      <c r="AG16" s="330"/>
      <c r="AH16" s="330"/>
      <c r="AI16" s="330"/>
      <c r="AJ16" s="330"/>
      <c r="AK16" s="50"/>
    </row>
    <row r="17" spans="1:37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239"/>
      <c r="K17" s="240"/>
      <c r="L17" s="241"/>
      <c r="M17" s="239"/>
      <c r="N17" s="242"/>
      <c r="O17" s="243"/>
      <c r="P17" s="239"/>
      <c r="Q17" s="240"/>
      <c r="R17" s="243"/>
      <c r="S17" s="242"/>
      <c r="T17" s="239"/>
      <c r="AE17" s="330"/>
      <c r="AF17" s="330"/>
      <c r="AG17" s="330"/>
      <c r="AH17" s="330"/>
      <c r="AI17" s="330"/>
      <c r="AJ17" s="330"/>
      <c r="AK17" s="50"/>
    </row>
    <row r="18" spans="1:37" ht="14.25" customHeight="1">
      <c r="A18" s="404"/>
      <c r="B18" s="404"/>
      <c r="C18" s="413" t="s">
        <v>27</v>
      </c>
      <c r="D18" s="52"/>
      <c r="E18" s="405"/>
      <c r="F18" s="408"/>
      <c r="G18" s="11" t="s">
        <v>21</v>
      </c>
      <c r="H18" s="58"/>
      <c r="I18" s="64"/>
      <c r="J18" s="222"/>
      <c r="K18" s="223"/>
      <c r="L18" s="224"/>
      <c r="M18" s="222"/>
      <c r="N18" s="225"/>
      <c r="O18" s="226"/>
      <c r="P18" s="222"/>
      <c r="Q18" s="223"/>
      <c r="R18" s="226"/>
      <c r="S18" s="225"/>
      <c r="T18" s="222"/>
      <c r="AE18" s="330"/>
      <c r="AF18" s="330"/>
      <c r="AG18" s="330"/>
      <c r="AH18" s="330"/>
      <c r="AI18" s="330"/>
      <c r="AJ18" s="330"/>
      <c r="AK18" s="50"/>
    </row>
    <row r="19" spans="1:37" ht="14.25" customHeight="1">
      <c r="A19" s="404"/>
      <c r="B19" s="404"/>
      <c r="C19" s="414"/>
      <c r="D19" s="20"/>
      <c r="E19" s="365"/>
      <c r="F19" s="367"/>
      <c r="G19" s="66" t="s">
        <v>24</v>
      </c>
      <c r="H19" s="67"/>
      <c r="I19" s="73"/>
      <c r="J19" s="227"/>
      <c r="K19" s="228"/>
      <c r="L19" s="229"/>
      <c r="M19" s="227"/>
      <c r="N19" s="230"/>
      <c r="O19" s="231"/>
      <c r="P19" s="227"/>
      <c r="Q19" s="228"/>
      <c r="R19" s="231"/>
      <c r="S19" s="230"/>
      <c r="T19" s="227"/>
      <c r="AE19" s="330"/>
      <c r="AF19" s="330"/>
      <c r="AG19" s="330"/>
      <c r="AH19" s="330"/>
      <c r="AI19" s="330"/>
      <c r="AJ19" s="330"/>
      <c r="AK19" s="50"/>
    </row>
    <row r="20" spans="1:37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232"/>
      <c r="K20" s="233"/>
      <c r="L20" s="234"/>
      <c r="M20" s="232"/>
      <c r="N20" s="238"/>
      <c r="O20" s="237"/>
      <c r="P20" s="232"/>
      <c r="Q20" s="233"/>
      <c r="R20" s="237"/>
      <c r="S20" s="238"/>
      <c r="T20" s="232"/>
      <c r="AE20" s="330"/>
      <c r="AF20" s="330"/>
      <c r="AG20" s="330"/>
      <c r="AH20" s="330"/>
      <c r="AI20" s="330"/>
      <c r="AJ20" s="330"/>
      <c r="AK20" s="50"/>
    </row>
    <row r="21" spans="1:37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239"/>
      <c r="K21" s="240"/>
      <c r="L21" s="241"/>
      <c r="M21" s="239"/>
      <c r="N21" s="242"/>
      <c r="O21" s="243"/>
      <c r="P21" s="239"/>
      <c r="Q21" s="240"/>
      <c r="R21" s="243"/>
      <c r="S21" s="242"/>
      <c r="T21" s="239"/>
      <c r="AE21" s="330"/>
      <c r="AF21" s="330"/>
      <c r="AG21" s="330"/>
      <c r="AH21" s="330"/>
      <c r="AI21" s="330"/>
      <c r="AJ21" s="330"/>
      <c r="AK21" s="50"/>
    </row>
    <row r="22" spans="1:37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222"/>
      <c r="K22" s="223"/>
      <c r="L22" s="224"/>
      <c r="M22" s="222"/>
      <c r="N22" s="225"/>
      <c r="O22" s="226"/>
      <c r="P22" s="222"/>
      <c r="Q22" s="223"/>
      <c r="R22" s="226"/>
      <c r="S22" s="225"/>
      <c r="T22" s="222"/>
      <c r="AE22" s="330"/>
      <c r="AF22" s="330"/>
      <c r="AG22" s="330"/>
      <c r="AH22" s="330"/>
      <c r="AI22" s="330"/>
      <c r="AJ22" s="330"/>
      <c r="AK22" s="50"/>
    </row>
    <row r="23" spans="1:37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244"/>
      <c r="K23" s="245"/>
      <c r="L23" s="246"/>
      <c r="M23" s="244"/>
      <c r="N23" s="247"/>
      <c r="O23" s="248"/>
      <c r="P23" s="244"/>
      <c r="Q23" s="245"/>
      <c r="R23" s="248"/>
      <c r="S23" s="247"/>
      <c r="T23" s="244"/>
      <c r="AE23" s="330"/>
      <c r="AF23" s="330"/>
      <c r="AG23" s="330"/>
      <c r="AH23" s="330"/>
      <c r="AI23" s="330"/>
      <c r="AJ23" s="330"/>
      <c r="AK23" s="50"/>
    </row>
    <row r="24" spans="1:37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3.4989999999999997</v>
      </c>
      <c r="K24" s="102">
        <v>1.2010000000000001</v>
      </c>
      <c r="L24" s="249"/>
      <c r="M24" s="102">
        <v>3.0659999999999998</v>
      </c>
      <c r="N24" s="102">
        <v>1.131</v>
      </c>
      <c r="O24" s="250"/>
      <c r="P24" s="102">
        <v>2.7969999999999997</v>
      </c>
      <c r="Q24" s="102">
        <v>1.129</v>
      </c>
      <c r="R24" s="250"/>
      <c r="S24" s="251">
        <v>2.6379999999999999</v>
      </c>
      <c r="T24" s="102">
        <v>1.143</v>
      </c>
      <c r="AE24" s="330"/>
      <c r="AF24" s="330"/>
      <c r="AG24" s="330"/>
      <c r="AH24" s="330"/>
      <c r="AI24" s="330"/>
      <c r="AJ24" s="330"/>
      <c r="AK24" s="50"/>
    </row>
    <row r="25" spans="1:37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  <c r="AE25" s="330"/>
      <c r="AF25" s="330"/>
      <c r="AG25" s="330"/>
      <c r="AH25" s="330"/>
      <c r="AI25" s="330"/>
      <c r="AJ25" s="330"/>
      <c r="AK25" s="50"/>
    </row>
    <row r="26" spans="1:37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  <c r="AE26" s="330"/>
      <c r="AF26" s="330"/>
      <c r="AG26" s="330"/>
      <c r="AH26" s="330"/>
      <c r="AI26" s="330"/>
      <c r="AJ26" s="330"/>
      <c r="AK26" s="50"/>
    </row>
    <row r="27" spans="1:37" ht="14.25" customHeight="1">
      <c r="A27" s="404"/>
      <c r="B27" s="404"/>
      <c r="C27" s="409" t="s">
        <v>90</v>
      </c>
      <c r="D27" s="410"/>
      <c r="E27" s="252"/>
      <c r="F27" s="94"/>
      <c r="G27" s="94"/>
      <c r="H27" s="97"/>
      <c r="I27" s="110"/>
      <c r="J27" s="111">
        <v>0</v>
      </c>
      <c r="K27" s="112"/>
      <c r="L27" s="113"/>
      <c r="M27" s="111">
        <v>0</v>
      </c>
      <c r="N27" s="114"/>
      <c r="O27" s="110"/>
      <c r="P27" s="111">
        <v>0</v>
      </c>
      <c r="Q27" s="112"/>
      <c r="R27" s="110"/>
      <c r="S27" s="114">
        <v>0</v>
      </c>
      <c r="T27" s="112"/>
      <c r="AE27" s="330"/>
      <c r="AF27" s="330"/>
      <c r="AG27" s="330"/>
      <c r="AH27" s="330"/>
      <c r="AI27" s="330"/>
      <c r="AJ27" s="330"/>
      <c r="AK27" s="50"/>
    </row>
    <row r="28" spans="1:37" ht="14.25" customHeight="1">
      <c r="A28" s="404"/>
      <c r="B28" s="404"/>
      <c r="C28" s="397" t="s">
        <v>91</v>
      </c>
      <c r="D28" s="398"/>
      <c r="E28" s="71"/>
      <c r="F28" s="69"/>
      <c r="G28" s="69"/>
      <c r="H28" s="72"/>
      <c r="I28" s="23"/>
      <c r="J28" s="27">
        <v>0</v>
      </c>
      <c r="K28" s="29"/>
      <c r="L28" s="26"/>
      <c r="M28" s="27">
        <v>0</v>
      </c>
      <c r="N28" s="28"/>
      <c r="O28" s="23"/>
      <c r="P28" s="27">
        <v>0</v>
      </c>
      <c r="Q28" s="29"/>
      <c r="R28" s="23"/>
      <c r="S28" s="28">
        <v>0</v>
      </c>
      <c r="T28" s="29"/>
      <c r="AE28" s="330"/>
      <c r="AF28" s="330"/>
      <c r="AG28" s="330"/>
      <c r="AH28" s="330"/>
      <c r="AI28" s="330"/>
      <c r="AJ28" s="330"/>
      <c r="AK28" s="50"/>
    </row>
    <row r="29" spans="1:37" ht="14.25" customHeight="1">
      <c r="A29" s="404"/>
      <c r="B29" s="404"/>
      <c r="C29" s="397" t="s">
        <v>92</v>
      </c>
      <c r="D29" s="398"/>
      <c r="E29" s="115">
        <v>49.1</v>
      </c>
      <c r="F29" s="116">
        <v>15</v>
      </c>
      <c r="G29" s="116"/>
      <c r="H29" s="117"/>
      <c r="I29" s="23"/>
      <c r="J29" s="27">
        <v>6.0000000000000001E-3</v>
      </c>
      <c r="K29" s="29"/>
      <c r="L29" s="26"/>
      <c r="M29" s="27">
        <v>6.0000000000000001E-3</v>
      </c>
      <c r="N29" s="28"/>
      <c r="O29" s="23"/>
      <c r="P29" s="27">
        <v>6.0000000000000001E-3</v>
      </c>
      <c r="Q29" s="29"/>
      <c r="R29" s="23"/>
      <c r="S29" s="28">
        <v>5.0000000000000001E-3</v>
      </c>
      <c r="T29" s="29"/>
      <c r="AE29" s="330"/>
      <c r="AF29" s="330"/>
      <c r="AG29" s="330"/>
      <c r="AH29" s="330"/>
      <c r="AI29" s="330"/>
      <c r="AJ29" s="330"/>
      <c r="AK29" s="50"/>
    </row>
    <row r="30" spans="1:37" ht="14.25" customHeight="1">
      <c r="A30" s="404"/>
      <c r="B30" s="404"/>
      <c r="C30" s="397" t="s">
        <v>93</v>
      </c>
      <c r="D30" s="398"/>
      <c r="E30" s="115">
        <v>49.1</v>
      </c>
      <c r="F30" s="116">
        <v>15</v>
      </c>
      <c r="G30" s="116"/>
      <c r="H30" s="117"/>
      <c r="I30" s="23"/>
      <c r="J30" s="27">
        <v>0</v>
      </c>
      <c r="K30" s="29"/>
      <c r="L30" s="26"/>
      <c r="M30" s="27">
        <v>0</v>
      </c>
      <c r="N30" s="28"/>
      <c r="O30" s="23"/>
      <c r="P30" s="27">
        <v>0</v>
      </c>
      <c r="Q30" s="29"/>
      <c r="R30" s="23"/>
      <c r="S30" s="28">
        <v>0</v>
      </c>
      <c r="T30" s="29"/>
      <c r="AE30" s="330"/>
      <c r="AF30" s="330"/>
      <c r="AG30" s="330"/>
      <c r="AH30" s="330"/>
      <c r="AI30" s="330"/>
      <c r="AJ30" s="330"/>
      <c r="AK30" s="50"/>
    </row>
    <row r="31" spans="1:37" ht="14.25" customHeight="1">
      <c r="A31" s="404"/>
      <c r="B31" s="404"/>
      <c r="C31" s="397" t="s">
        <v>94</v>
      </c>
      <c r="D31" s="398"/>
      <c r="E31" s="115">
        <v>49.1</v>
      </c>
      <c r="F31" s="116">
        <v>15</v>
      </c>
      <c r="G31" s="116"/>
      <c r="H31" s="117"/>
      <c r="I31" s="23"/>
      <c r="J31" s="27">
        <v>4.2999999999999997E-2</v>
      </c>
      <c r="K31" s="29"/>
      <c r="L31" s="26"/>
      <c r="M31" s="27">
        <v>5.0999999999999997E-2</v>
      </c>
      <c r="N31" s="28"/>
      <c r="O31" s="23"/>
      <c r="P31" s="27">
        <v>5.0999999999999997E-2</v>
      </c>
      <c r="Q31" s="29"/>
      <c r="R31" s="23"/>
      <c r="S31" s="28">
        <v>4.5999999999999999E-2</v>
      </c>
      <c r="T31" s="29"/>
      <c r="AE31" s="330"/>
      <c r="AF31" s="330"/>
      <c r="AG31" s="330"/>
      <c r="AH31" s="330"/>
      <c r="AI31" s="330"/>
      <c r="AJ31" s="330"/>
      <c r="AK31" s="50"/>
    </row>
    <row r="32" spans="1:37" ht="14.25" customHeight="1">
      <c r="A32" s="404"/>
      <c r="B32" s="404"/>
      <c r="C32" s="397" t="s">
        <v>95</v>
      </c>
      <c r="D32" s="398"/>
      <c r="E32" s="115"/>
      <c r="F32" s="116"/>
      <c r="G32" s="116"/>
      <c r="H32" s="117"/>
      <c r="I32" s="23"/>
      <c r="J32" s="27">
        <v>0.253</v>
      </c>
      <c r="K32" s="29"/>
      <c r="L32" s="26"/>
      <c r="M32" s="27">
        <v>0.27</v>
      </c>
      <c r="N32" s="28"/>
      <c r="O32" s="23"/>
      <c r="P32" s="27">
        <v>0.248</v>
      </c>
      <c r="Q32" s="29"/>
      <c r="R32" s="23"/>
      <c r="S32" s="28">
        <v>0.252</v>
      </c>
      <c r="T32" s="29"/>
      <c r="AE32" s="330"/>
      <c r="AF32" s="330"/>
      <c r="AG32" s="330"/>
      <c r="AH32" s="330"/>
      <c r="AI32" s="330"/>
      <c r="AJ32" s="330"/>
      <c r="AK32" s="50"/>
    </row>
    <row r="33" spans="1:37" ht="14.25" customHeight="1">
      <c r="A33" s="404"/>
      <c r="B33" s="404"/>
      <c r="C33" s="397" t="s">
        <v>96</v>
      </c>
      <c r="D33" s="398"/>
      <c r="E33" s="115"/>
      <c r="F33" s="116"/>
      <c r="G33" s="116"/>
      <c r="H33" s="117"/>
      <c r="I33" s="23"/>
      <c r="J33" s="27">
        <v>0</v>
      </c>
      <c r="K33" s="29"/>
      <c r="L33" s="26"/>
      <c r="M33" s="27">
        <v>3.6000000000000002E-4</v>
      </c>
      <c r="N33" s="28"/>
      <c r="O33" s="23"/>
      <c r="P33" s="27">
        <v>0</v>
      </c>
      <c r="Q33" s="29"/>
      <c r="R33" s="23"/>
      <c r="S33" s="28">
        <v>3.6000000000000002E-4</v>
      </c>
      <c r="T33" s="29"/>
      <c r="AE33" s="330"/>
      <c r="AF33" s="330"/>
      <c r="AG33" s="330"/>
      <c r="AH33" s="330"/>
      <c r="AI33" s="330"/>
      <c r="AJ33" s="330"/>
      <c r="AK33" s="50"/>
    </row>
    <row r="34" spans="1:37" ht="14.25" customHeight="1">
      <c r="A34" s="404"/>
      <c r="B34" s="404"/>
      <c r="C34" s="397" t="s">
        <v>97</v>
      </c>
      <c r="D34" s="398"/>
      <c r="E34" s="115">
        <v>49.1</v>
      </c>
      <c r="F34" s="116">
        <v>15</v>
      </c>
      <c r="G34" s="116"/>
      <c r="H34" s="117"/>
      <c r="I34" s="23"/>
      <c r="J34" s="27">
        <v>0</v>
      </c>
      <c r="K34" s="29"/>
      <c r="L34" s="26"/>
      <c r="M34" s="27">
        <v>0</v>
      </c>
      <c r="N34" s="28"/>
      <c r="O34" s="23"/>
      <c r="P34" s="27">
        <v>0</v>
      </c>
      <c r="Q34" s="29"/>
      <c r="R34" s="23"/>
      <c r="S34" s="28">
        <v>0</v>
      </c>
      <c r="T34" s="29"/>
      <c r="AE34" s="330"/>
      <c r="AF34" s="330"/>
      <c r="AG34" s="330"/>
      <c r="AH34" s="330"/>
      <c r="AI34" s="330"/>
      <c r="AJ34" s="330"/>
      <c r="AK34" s="50"/>
    </row>
    <row r="35" spans="1:37" s="126" customFormat="1" ht="14.25" customHeight="1">
      <c r="A35" s="404"/>
      <c r="B35" s="404"/>
      <c r="C35" s="411" t="s">
        <v>98</v>
      </c>
      <c r="D35" s="412"/>
      <c r="E35" s="118"/>
      <c r="F35" s="119"/>
      <c r="G35" s="119"/>
      <c r="H35" s="120"/>
      <c r="I35" s="121"/>
      <c r="J35" s="254">
        <v>0.82399999999999995</v>
      </c>
      <c r="K35" s="254"/>
      <c r="L35" s="254"/>
      <c r="M35" s="254">
        <v>0.67700000000000005</v>
      </c>
      <c r="N35" s="254"/>
      <c r="O35" s="254"/>
      <c r="P35" s="254">
        <v>0.55700000000000005</v>
      </c>
      <c r="Q35" s="254"/>
      <c r="R35" s="254"/>
      <c r="S35" s="254">
        <v>0.47599999999999998</v>
      </c>
      <c r="T35" s="255"/>
      <c r="AE35" s="330"/>
      <c r="AF35" s="330"/>
      <c r="AG35" s="330"/>
      <c r="AH35" s="330"/>
      <c r="AI35" s="330"/>
      <c r="AJ35" s="330"/>
      <c r="AK35" s="330"/>
    </row>
    <row r="36" spans="1:37" ht="14.25" customHeight="1">
      <c r="A36" s="404"/>
      <c r="B36" s="404"/>
      <c r="C36" s="397" t="s">
        <v>99</v>
      </c>
      <c r="D36" s="455"/>
      <c r="E36" s="115">
        <v>49.1</v>
      </c>
      <c r="F36" s="116">
        <v>15</v>
      </c>
      <c r="G36" s="116"/>
      <c r="H36" s="117"/>
      <c r="I36" s="23"/>
      <c r="J36" s="27">
        <v>0</v>
      </c>
      <c r="K36" s="29"/>
      <c r="L36" s="26"/>
      <c r="M36" s="27">
        <v>0</v>
      </c>
      <c r="N36" s="28"/>
      <c r="O36" s="23"/>
      <c r="P36" s="27">
        <v>0</v>
      </c>
      <c r="Q36" s="29"/>
      <c r="R36" s="23"/>
      <c r="S36" s="28">
        <v>0</v>
      </c>
      <c r="T36" s="29"/>
      <c r="AE36" s="330"/>
      <c r="AF36" s="330"/>
      <c r="AG36" s="330"/>
      <c r="AH36" s="330"/>
      <c r="AI36" s="330"/>
      <c r="AJ36" s="330"/>
      <c r="AK36" s="50"/>
    </row>
    <row r="37" spans="1:37" ht="14.25" customHeight="1">
      <c r="A37" s="404"/>
      <c r="B37" s="404"/>
      <c r="C37" s="397" t="s">
        <v>100</v>
      </c>
      <c r="D37" s="398"/>
      <c r="E37" s="115">
        <v>49.1</v>
      </c>
      <c r="F37" s="116">
        <v>15</v>
      </c>
      <c r="G37" s="116"/>
      <c r="H37" s="117"/>
      <c r="I37" s="23"/>
      <c r="J37" s="27">
        <v>0</v>
      </c>
      <c r="K37" s="29"/>
      <c r="L37" s="26"/>
      <c r="M37" s="27">
        <v>0</v>
      </c>
      <c r="N37" s="28"/>
      <c r="O37" s="23"/>
      <c r="P37" s="27">
        <v>0</v>
      </c>
      <c r="Q37" s="29"/>
      <c r="R37" s="23"/>
      <c r="S37" s="28">
        <v>0</v>
      </c>
      <c r="T37" s="29"/>
      <c r="AE37" s="330"/>
      <c r="AF37" s="330"/>
      <c r="AG37" s="330"/>
      <c r="AH37" s="330"/>
      <c r="AI37" s="330"/>
      <c r="AJ37" s="330"/>
      <c r="AK37" s="50"/>
    </row>
    <row r="38" spans="1:37" s="126" customFormat="1" ht="14.25" customHeight="1">
      <c r="A38" s="404"/>
      <c r="B38" s="404"/>
      <c r="C38" s="411" t="s">
        <v>101</v>
      </c>
      <c r="D38" s="412"/>
      <c r="E38" s="118"/>
      <c r="F38" s="119"/>
      <c r="G38" s="119"/>
      <c r="H38" s="120"/>
      <c r="I38" s="121"/>
      <c r="J38" s="254">
        <v>0.70299999999999996</v>
      </c>
      <c r="K38" s="254"/>
      <c r="L38" s="254"/>
      <c r="M38" s="254">
        <v>0.57499999999999996</v>
      </c>
      <c r="N38" s="254"/>
      <c r="O38" s="254"/>
      <c r="P38" s="254">
        <v>0.52800000000000002</v>
      </c>
      <c r="Q38" s="254"/>
      <c r="R38" s="254"/>
      <c r="S38" s="254">
        <v>0.48699999999999999</v>
      </c>
      <c r="T38" s="123"/>
      <c r="AE38" s="330"/>
      <c r="AF38" s="330"/>
      <c r="AG38" s="330"/>
      <c r="AH38" s="330"/>
      <c r="AI38" s="330"/>
      <c r="AJ38" s="330"/>
      <c r="AK38" s="330"/>
    </row>
    <row r="39" spans="1:37" s="126" customFormat="1" ht="14.25" customHeight="1">
      <c r="A39" s="404"/>
      <c r="B39" s="404"/>
      <c r="C39" s="411" t="s">
        <v>102</v>
      </c>
      <c r="D39" s="454"/>
      <c r="E39" s="118">
        <v>49.1</v>
      </c>
      <c r="F39" s="119">
        <v>15</v>
      </c>
      <c r="G39" s="119"/>
      <c r="H39" s="120"/>
      <c r="I39" s="121"/>
      <c r="J39" s="122">
        <v>8.9999999999999993E-3</v>
      </c>
      <c r="K39" s="123"/>
      <c r="L39" s="124"/>
      <c r="M39" s="122">
        <v>8.9999999999999993E-3</v>
      </c>
      <c r="N39" s="125"/>
      <c r="O39" s="121"/>
      <c r="P39" s="122">
        <v>8.9999999999999993E-3</v>
      </c>
      <c r="Q39" s="123"/>
      <c r="R39" s="121"/>
      <c r="S39" s="125">
        <v>8.9999999999999993E-3</v>
      </c>
      <c r="T39" s="123"/>
      <c r="AE39" s="330"/>
      <c r="AF39" s="330"/>
      <c r="AG39" s="330"/>
      <c r="AH39" s="330"/>
      <c r="AI39" s="330"/>
      <c r="AJ39" s="330"/>
      <c r="AK39" s="330"/>
    </row>
    <row r="40" spans="1:37" ht="14.25" customHeight="1">
      <c r="A40" s="404"/>
      <c r="B40" s="404"/>
      <c r="C40" s="397" t="s">
        <v>103</v>
      </c>
      <c r="D40" s="398"/>
      <c r="E40" s="26"/>
      <c r="F40" s="116"/>
      <c r="G40" s="116"/>
      <c r="H40" s="117"/>
      <c r="I40" s="23"/>
      <c r="J40" s="27">
        <v>2.5999999999999999E-2</v>
      </c>
      <c r="K40" s="29"/>
      <c r="L40" s="26"/>
      <c r="M40" s="27">
        <v>2.5999999999999999E-2</v>
      </c>
      <c r="N40" s="28"/>
      <c r="O40" s="23"/>
      <c r="P40" s="27">
        <v>2.5999999999999999E-2</v>
      </c>
      <c r="Q40" s="29"/>
      <c r="R40" s="23"/>
      <c r="S40" s="28">
        <v>2.5999999999999999E-2</v>
      </c>
      <c r="T40" s="29"/>
      <c r="AE40" s="330"/>
      <c r="AF40" s="330"/>
      <c r="AG40" s="330"/>
      <c r="AH40" s="330"/>
      <c r="AI40" s="330"/>
      <c r="AJ40" s="330"/>
      <c r="AK40" s="50"/>
    </row>
    <row r="41" spans="1:37" ht="14.25" customHeight="1">
      <c r="A41" s="404"/>
      <c r="B41" s="404"/>
      <c r="C41" s="450" t="s">
        <v>104</v>
      </c>
      <c r="D41" s="451"/>
      <c r="E41" s="115">
        <v>49.1</v>
      </c>
      <c r="F41" s="116">
        <v>15</v>
      </c>
      <c r="G41" s="116"/>
      <c r="H41" s="117"/>
      <c r="I41" s="23"/>
      <c r="J41" s="27">
        <v>0.02</v>
      </c>
      <c r="K41" s="29"/>
      <c r="L41" s="26"/>
      <c r="M41" s="27">
        <v>0.02</v>
      </c>
      <c r="N41" s="28"/>
      <c r="O41" s="23"/>
      <c r="P41" s="27">
        <v>1.9E-2</v>
      </c>
      <c r="Q41" s="29"/>
      <c r="R41" s="23"/>
      <c r="S41" s="28">
        <v>1.7999999999999999E-2</v>
      </c>
      <c r="T41" s="29"/>
      <c r="AE41" s="330"/>
      <c r="AF41" s="330"/>
      <c r="AG41" s="330"/>
      <c r="AH41" s="330"/>
      <c r="AI41" s="330"/>
      <c r="AJ41" s="330"/>
      <c r="AK41" s="50"/>
    </row>
    <row r="42" spans="1:37" ht="14.25" customHeight="1">
      <c r="A42" s="404"/>
      <c r="B42" s="404"/>
      <c r="C42" s="397" t="s">
        <v>105</v>
      </c>
      <c r="D42" s="398"/>
      <c r="E42" s="115"/>
      <c r="F42" s="116"/>
      <c r="G42" s="116"/>
      <c r="H42" s="117"/>
      <c r="I42" s="23"/>
      <c r="J42" s="27">
        <v>0.249</v>
      </c>
      <c r="K42" s="29"/>
      <c r="L42" s="26"/>
      <c r="M42" s="27">
        <v>0.21199999999999999</v>
      </c>
      <c r="N42" s="28"/>
      <c r="O42" s="23"/>
      <c r="P42" s="27">
        <v>0.191</v>
      </c>
      <c r="Q42" s="29"/>
      <c r="R42" s="23"/>
      <c r="S42" s="28">
        <v>0.189</v>
      </c>
      <c r="T42" s="29"/>
    </row>
    <row r="43" spans="1:37" ht="14.25" customHeight="1">
      <c r="A43" s="404"/>
      <c r="B43" s="404"/>
      <c r="C43" s="397" t="s">
        <v>106</v>
      </c>
      <c r="D43" s="398"/>
      <c r="E43" s="115">
        <v>49.1</v>
      </c>
      <c r="F43" s="116">
        <v>15</v>
      </c>
      <c r="G43" s="116"/>
      <c r="H43" s="117"/>
      <c r="I43" s="23"/>
      <c r="J43" s="27">
        <v>0</v>
      </c>
      <c r="K43" s="29"/>
      <c r="L43" s="26"/>
      <c r="M43" s="27">
        <v>0</v>
      </c>
      <c r="N43" s="28"/>
      <c r="O43" s="23"/>
      <c r="P43" s="27">
        <v>0</v>
      </c>
      <c r="Q43" s="29"/>
      <c r="R43" s="23"/>
      <c r="S43" s="28">
        <v>0</v>
      </c>
      <c r="T43" s="29"/>
    </row>
    <row r="44" spans="1:37" ht="14.25" customHeight="1">
      <c r="A44" s="404"/>
      <c r="B44" s="404"/>
      <c r="C44" s="397" t="s">
        <v>107</v>
      </c>
      <c r="D44" s="398"/>
      <c r="E44" s="115">
        <v>49.1</v>
      </c>
      <c r="F44" s="116">
        <v>15</v>
      </c>
      <c r="G44" s="116"/>
      <c r="H44" s="117"/>
      <c r="I44" s="23"/>
      <c r="J44" s="27">
        <v>5.8999999999999997E-2</v>
      </c>
      <c r="K44" s="29"/>
      <c r="L44" s="26"/>
      <c r="M44" s="27">
        <v>0.06</v>
      </c>
      <c r="N44" s="28"/>
      <c r="O44" s="23"/>
      <c r="P44" s="27">
        <v>6.0999999999999999E-2</v>
      </c>
      <c r="Q44" s="29"/>
      <c r="R44" s="23"/>
      <c r="S44" s="28">
        <v>5.8999999999999997E-2</v>
      </c>
      <c r="T44" s="29"/>
    </row>
    <row r="45" spans="1:37" ht="14.25" customHeight="1">
      <c r="A45" s="404"/>
      <c r="B45" s="404"/>
      <c r="C45" s="365"/>
      <c r="D45" s="367"/>
      <c r="E45" s="71"/>
      <c r="F45" s="69"/>
      <c r="G45" s="69"/>
      <c r="H45" s="72"/>
      <c r="I45" s="127"/>
      <c r="J45" s="128"/>
      <c r="K45" s="74"/>
      <c r="L45" s="129"/>
      <c r="M45" s="128"/>
      <c r="N45" s="130"/>
      <c r="O45" s="127"/>
      <c r="P45" s="128"/>
      <c r="Q45" s="74"/>
      <c r="R45" s="127"/>
      <c r="S45" s="130"/>
      <c r="T45" s="74"/>
    </row>
    <row r="46" spans="1:37" ht="14.25" customHeight="1">
      <c r="A46" s="404"/>
      <c r="B46" s="404"/>
      <c r="C46" s="450"/>
      <c r="D46" s="451"/>
      <c r="E46" s="71"/>
      <c r="F46" s="69"/>
      <c r="G46" s="69"/>
      <c r="H46" s="72"/>
      <c r="I46" s="127"/>
      <c r="J46" s="128"/>
      <c r="K46" s="74"/>
      <c r="L46" s="129"/>
      <c r="M46" s="128"/>
      <c r="N46" s="130"/>
      <c r="O46" s="127"/>
      <c r="P46" s="128"/>
      <c r="Q46" s="74"/>
      <c r="R46" s="127"/>
      <c r="S46" s="130"/>
      <c r="T46" s="74"/>
    </row>
    <row r="47" spans="1:37" ht="14.25" customHeight="1">
      <c r="A47" s="404"/>
      <c r="B47" s="404"/>
      <c r="C47" s="397"/>
      <c r="D47" s="398"/>
      <c r="E47" s="71"/>
      <c r="F47" s="69"/>
      <c r="G47" s="69"/>
      <c r="H47" s="72"/>
      <c r="I47" s="127"/>
      <c r="J47" s="128"/>
      <c r="K47" s="74"/>
      <c r="L47" s="129"/>
      <c r="M47" s="128"/>
      <c r="N47" s="130"/>
      <c r="O47" s="127"/>
      <c r="P47" s="128"/>
      <c r="Q47" s="74"/>
      <c r="R47" s="127"/>
      <c r="S47" s="130"/>
      <c r="T47" s="74"/>
    </row>
    <row r="48" spans="1:37" ht="14.25" customHeight="1">
      <c r="A48" s="404"/>
      <c r="B48" s="404"/>
      <c r="C48" s="452"/>
      <c r="D48" s="453"/>
      <c r="E48" s="71"/>
      <c r="F48" s="69"/>
      <c r="G48" s="69"/>
      <c r="H48" s="72"/>
      <c r="I48" s="127"/>
      <c r="J48" s="128"/>
      <c r="K48" s="74"/>
      <c r="L48" s="129"/>
      <c r="M48" s="128"/>
      <c r="N48" s="130"/>
      <c r="O48" s="127"/>
      <c r="P48" s="128"/>
      <c r="Q48" s="74"/>
      <c r="R48" s="127"/>
      <c r="S48" s="130"/>
      <c r="T48" s="74"/>
    </row>
    <row r="49" spans="1:31" ht="14.25" customHeight="1">
      <c r="A49" s="404"/>
      <c r="B49" s="404"/>
      <c r="C49" s="397"/>
      <c r="D49" s="398"/>
      <c r="E49" s="71"/>
      <c r="F49" s="69"/>
      <c r="G49" s="69"/>
      <c r="H49" s="72"/>
      <c r="I49" s="127"/>
      <c r="J49" s="128"/>
      <c r="K49" s="74"/>
      <c r="L49" s="129"/>
      <c r="M49" s="128"/>
      <c r="N49" s="130"/>
      <c r="O49" s="127"/>
      <c r="P49" s="128"/>
      <c r="Q49" s="74"/>
      <c r="R49" s="127"/>
      <c r="S49" s="130"/>
      <c r="T49" s="74"/>
    </row>
    <row r="50" spans="1:31" ht="14.25" customHeight="1">
      <c r="A50" s="404"/>
      <c r="B50" s="404"/>
      <c r="C50" s="397"/>
      <c r="D50" s="398"/>
      <c r="E50" s="71"/>
      <c r="F50" s="69"/>
      <c r="G50" s="69"/>
      <c r="H50" s="72"/>
      <c r="I50" s="127"/>
      <c r="J50" s="128"/>
      <c r="K50" s="74"/>
      <c r="L50" s="129"/>
      <c r="M50" s="128"/>
      <c r="N50" s="130"/>
      <c r="O50" s="127"/>
      <c r="P50" s="128"/>
      <c r="Q50" s="74"/>
      <c r="R50" s="127"/>
      <c r="S50" s="130"/>
      <c r="T50" s="74"/>
    </row>
    <row r="51" spans="1:31" ht="14.25" customHeight="1">
      <c r="A51" s="404"/>
      <c r="B51" s="404"/>
      <c r="C51" s="397"/>
      <c r="D51" s="398"/>
      <c r="E51" s="71"/>
      <c r="F51" s="69"/>
      <c r="G51" s="69"/>
      <c r="H51" s="72"/>
      <c r="I51" s="127"/>
      <c r="J51" s="128"/>
      <c r="K51" s="74"/>
      <c r="L51" s="129"/>
      <c r="M51" s="128"/>
      <c r="N51" s="130"/>
      <c r="O51" s="127"/>
      <c r="P51" s="128"/>
      <c r="Q51" s="74"/>
      <c r="R51" s="127"/>
      <c r="S51" s="130"/>
      <c r="T51" s="74"/>
    </row>
    <row r="52" spans="1:31" ht="14.25" customHeight="1" thickBot="1">
      <c r="A52" s="404"/>
      <c r="B52" s="404"/>
      <c r="C52" s="365"/>
      <c r="D52" s="367"/>
      <c r="E52" s="78"/>
      <c r="F52" s="76"/>
      <c r="G52" s="104"/>
      <c r="H52" s="131"/>
      <c r="I52" s="132"/>
      <c r="J52" s="133"/>
      <c r="K52" s="134"/>
      <c r="L52" s="135"/>
      <c r="M52" s="133"/>
      <c r="N52" s="136"/>
      <c r="O52" s="132"/>
      <c r="P52" s="133"/>
      <c r="Q52" s="134"/>
      <c r="R52" s="132"/>
      <c r="S52" s="136"/>
      <c r="T52" s="134"/>
    </row>
    <row r="53" spans="1:31" ht="14.25" customHeight="1">
      <c r="A53" s="437"/>
      <c r="B53" s="137"/>
      <c r="C53" s="151"/>
      <c r="D53" s="256"/>
      <c r="E53" s="64" t="s">
        <v>49</v>
      </c>
      <c r="F53" s="257">
        <v>0</v>
      </c>
      <c r="G53" s="139"/>
      <c r="H53" s="140"/>
      <c r="I53" s="137"/>
      <c r="J53" s="60"/>
      <c r="K53" s="61"/>
      <c r="L53" s="64" t="s">
        <v>49</v>
      </c>
      <c r="M53" s="60">
        <v>0</v>
      </c>
      <c r="N53" s="65"/>
      <c r="O53" s="64"/>
      <c r="P53" s="60"/>
      <c r="Q53" s="61"/>
      <c r="R53" s="64"/>
      <c r="S53" s="65"/>
      <c r="T53" s="61"/>
    </row>
    <row r="54" spans="1:31" ht="14.25" customHeight="1" thickBot="1">
      <c r="A54" s="437"/>
      <c r="B54" s="141"/>
      <c r="C54" s="258"/>
      <c r="D54" s="259"/>
      <c r="E54" s="105" t="s">
        <v>49</v>
      </c>
      <c r="F54" s="104">
        <v>0</v>
      </c>
      <c r="G54" s="144"/>
      <c r="H54" s="145"/>
      <c r="I54" s="141"/>
      <c r="J54" s="104"/>
      <c r="K54" s="131"/>
      <c r="L54" s="105" t="s">
        <v>49</v>
      </c>
      <c r="M54" s="260">
        <v>0</v>
      </c>
      <c r="N54" s="106"/>
      <c r="O54" s="105"/>
      <c r="P54" s="104"/>
      <c r="Q54" s="131"/>
      <c r="R54" s="105"/>
      <c r="S54" s="106"/>
      <c r="T54" s="131"/>
      <c r="V54" s="146"/>
    </row>
    <row r="55" spans="1:31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3"/>
      <c r="J55" s="14" t="s">
        <v>51</v>
      </c>
      <c r="K55" s="15"/>
      <c r="L55" s="16"/>
      <c r="M55" s="14" t="s">
        <v>51</v>
      </c>
      <c r="N55" s="17"/>
      <c r="O55" s="13"/>
      <c r="P55" s="14" t="s">
        <v>51</v>
      </c>
      <c r="Q55" s="15"/>
      <c r="R55" s="13"/>
      <c r="S55" s="17" t="s">
        <v>51</v>
      </c>
      <c r="T55" s="15"/>
    </row>
    <row r="56" spans="1:31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31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152"/>
      <c r="J57" s="153" t="s">
        <v>108</v>
      </c>
      <c r="K57" s="156"/>
      <c r="L57" s="261"/>
      <c r="M57" s="153" t="s">
        <v>108</v>
      </c>
      <c r="N57" s="262"/>
      <c r="O57" s="157"/>
      <c r="P57" s="153" t="s">
        <v>108</v>
      </c>
      <c r="Q57" s="156"/>
      <c r="R57" s="157"/>
      <c r="S57" s="153" t="s">
        <v>108</v>
      </c>
      <c r="T57" s="154"/>
    </row>
    <row r="58" spans="1:31" ht="14.25" customHeight="1" thickBo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5"/>
      <c r="I58" s="158"/>
      <c r="J58" s="159"/>
      <c r="K58" s="160"/>
      <c r="L58" s="158"/>
      <c r="M58" s="159"/>
      <c r="N58" s="160"/>
      <c r="O58" s="158"/>
      <c r="P58" s="159"/>
      <c r="Q58" s="160"/>
      <c r="R58" s="158"/>
      <c r="S58" s="159"/>
      <c r="T58" s="160"/>
    </row>
    <row r="59" spans="1:31" ht="14.25" customHeight="1">
      <c r="A59" s="404"/>
      <c r="B59" s="377"/>
      <c r="C59" s="378"/>
      <c r="D59" s="379"/>
      <c r="E59" s="386" t="s">
        <v>55</v>
      </c>
      <c r="F59" s="387"/>
      <c r="G59" s="387"/>
      <c r="H59" s="388"/>
      <c r="I59" s="161"/>
      <c r="J59" s="159"/>
      <c r="K59" s="163"/>
      <c r="L59" s="161"/>
      <c r="M59" s="159"/>
      <c r="N59" s="163"/>
      <c r="O59" s="161"/>
      <c r="P59" s="159"/>
      <c r="Q59" s="163"/>
      <c r="R59" s="161"/>
      <c r="S59" s="159"/>
      <c r="T59" s="163"/>
    </row>
    <row r="60" spans="1:31" ht="14.25" customHeight="1">
      <c r="A60" s="404"/>
      <c r="B60" s="377"/>
      <c r="C60" s="378"/>
      <c r="D60" s="379"/>
      <c r="E60" s="389" t="s">
        <v>27</v>
      </c>
      <c r="F60" s="390"/>
      <c r="G60" s="390"/>
      <c r="H60" s="391"/>
      <c r="I60" s="365"/>
      <c r="J60" s="366"/>
      <c r="K60" s="392"/>
      <c r="L60" s="365"/>
      <c r="M60" s="366"/>
      <c r="N60" s="367"/>
      <c r="O60" s="365"/>
      <c r="P60" s="366"/>
      <c r="Q60" s="367"/>
      <c r="R60" s="365"/>
      <c r="S60" s="366"/>
      <c r="T60" s="367"/>
    </row>
    <row r="61" spans="1:31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70"/>
      <c r="I61" s="371"/>
      <c r="J61" s="372"/>
      <c r="K61" s="372"/>
      <c r="L61" s="371"/>
      <c r="M61" s="372"/>
      <c r="N61" s="373"/>
      <c r="O61" s="371"/>
      <c r="P61" s="372"/>
      <c r="Q61" s="373"/>
      <c r="R61" s="371"/>
      <c r="S61" s="372"/>
      <c r="T61" s="373"/>
      <c r="W61" s="164"/>
    </row>
    <row r="62" spans="1:31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5">
        <v>6.9999999999999999E-4</v>
      </c>
      <c r="J62" s="166" t="s">
        <v>58</v>
      </c>
      <c r="K62" s="167">
        <v>0.02</v>
      </c>
      <c r="L62" s="165">
        <v>5.0000000000000001E-4</v>
      </c>
      <c r="M62" s="166" t="s">
        <v>58</v>
      </c>
      <c r="N62" s="167">
        <v>1.4999999999999999E-2</v>
      </c>
      <c r="O62" s="165">
        <v>4.0000000000000002E-4</v>
      </c>
      <c r="P62" s="166" t="s">
        <v>58</v>
      </c>
      <c r="Q62" s="167">
        <v>1.2E-2</v>
      </c>
      <c r="R62" s="165">
        <v>4.0000000000000002E-4</v>
      </c>
      <c r="S62" s="166" t="s">
        <v>58</v>
      </c>
      <c r="T62" s="167">
        <v>1.0200000000000001E-2</v>
      </c>
    </row>
    <row r="63" spans="1:31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8.9999999999999998E-4</v>
      </c>
      <c r="J63" s="169" t="s">
        <v>58</v>
      </c>
      <c r="K63" s="170">
        <v>2.6800000000000001E-2</v>
      </c>
      <c r="L63" s="168">
        <v>6.9999999999999999E-4</v>
      </c>
      <c r="M63" s="169" t="s">
        <v>58</v>
      </c>
      <c r="N63" s="170">
        <v>2.1700000000000001E-2</v>
      </c>
      <c r="O63" s="168">
        <v>5.9999999999999995E-4</v>
      </c>
      <c r="P63" s="169" t="s">
        <v>58</v>
      </c>
      <c r="Q63" s="170">
        <v>1.95E-2</v>
      </c>
      <c r="R63" s="168">
        <v>5.9999999999999995E-4</v>
      </c>
      <c r="S63" s="169" t="s">
        <v>58</v>
      </c>
      <c r="T63" s="170">
        <v>1.8700000000000001E-2</v>
      </c>
    </row>
    <row r="64" spans="1:31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  <c r="AE64" s="253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1.6026999999999998</v>
      </c>
      <c r="J66" s="179" t="s">
        <v>58</v>
      </c>
      <c r="K66" s="180">
        <v>0.7702</v>
      </c>
      <c r="L66" s="178">
        <v>1.3714999999999999</v>
      </c>
      <c r="M66" s="179" t="s">
        <v>58</v>
      </c>
      <c r="N66" s="181">
        <v>0.73019999999999996</v>
      </c>
      <c r="O66" s="182">
        <v>1.2003999999999999</v>
      </c>
      <c r="P66" s="179" t="s">
        <v>58</v>
      </c>
      <c r="Q66" s="180">
        <v>0.72619999999999996</v>
      </c>
      <c r="R66" s="178">
        <v>1.0813999999999999</v>
      </c>
      <c r="S66" s="179" t="s">
        <v>58</v>
      </c>
      <c r="T66" s="181">
        <v>0.73139999999999994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1.9478999999999997</v>
      </c>
      <c r="J67" s="171" t="s">
        <v>58</v>
      </c>
      <c r="K67" s="188">
        <v>0.7208</v>
      </c>
      <c r="L67" s="189">
        <v>1.7456999999999998</v>
      </c>
      <c r="M67" s="171" t="s">
        <v>58</v>
      </c>
      <c r="N67" s="190">
        <v>0.68070000000000008</v>
      </c>
      <c r="O67" s="188">
        <v>1.6475999999999997</v>
      </c>
      <c r="P67" s="171" t="s">
        <v>58</v>
      </c>
      <c r="Q67" s="188">
        <v>0.67749999999999999</v>
      </c>
      <c r="R67" s="189">
        <v>1.6075999999999999</v>
      </c>
      <c r="S67" s="171" t="s">
        <v>58</v>
      </c>
      <c r="T67" s="190">
        <v>0.68370000000000009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3.5505999999999993</v>
      </c>
      <c r="J70" s="198" t="s">
        <v>58</v>
      </c>
      <c r="K70" s="199">
        <v>1.4910000000000001</v>
      </c>
      <c r="L70" s="197">
        <v>3.1171999999999995</v>
      </c>
      <c r="M70" s="198" t="s">
        <v>58</v>
      </c>
      <c r="N70" s="199">
        <v>1.4109</v>
      </c>
      <c r="O70" s="197">
        <v>2.8479999999999999</v>
      </c>
      <c r="P70" s="198" t="s">
        <v>58</v>
      </c>
      <c r="Q70" s="199">
        <v>1.4036999999999999</v>
      </c>
      <c r="R70" s="197">
        <v>2.6890000000000001</v>
      </c>
      <c r="S70" s="198" t="s">
        <v>58</v>
      </c>
      <c r="T70" s="199">
        <v>1.4151</v>
      </c>
    </row>
    <row r="71" spans="1:20" ht="14.25" customHeight="1" thickBot="1">
      <c r="A71" s="404"/>
      <c r="B71" s="343" t="s">
        <v>64</v>
      </c>
      <c r="C71" s="448"/>
      <c r="D71" s="449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 s="263" customFormat="1" ht="15">
      <c r="B74" t="s">
        <v>67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68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topLeftCell="D1" workbookViewId="0">
      <selection activeCell="AE11" sqref="AE11:AJ17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5" s="1" customFormat="1" ht="14.25" customHeight="1">
      <c r="A1" s="435" t="s">
        <v>86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5" s="1" customFormat="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5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69</v>
      </c>
      <c r="J3" s="439"/>
      <c r="K3" s="440"/>
      <c r="L3" s="438" t="s">
        <v>70</v>
      </c>
      <c r="M3" s="439"/>
      <c r="N3" s="440"/>
      <c r="O3" s="438" t="s">
        <v>71</v>
      </c>
      <c r="P3" s="439"/>
      <c r="Q3" s="440"/>
      <c r="R3" s="438" t="s">
        <v>72</v>
      </c>
      <c r="S3" s="439"/>
      <c r="T3" s="440"/>
    </row>
    <row r="4" spans="1:35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5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5" ht="14.25" customHeight="1">
      <c r="A6" s="404"/>
      <c r="B6" s="403" t="s">
        <v>19</v>
      </c>
      <c r="C6" s="413" t="s">
        <v>20</v>
      </c>
      <c r="D6" s="52">
        <v>110</v>
      </c>
      <c r="E6" s="461">
        <v>7</v>
      </c>
      <c r="F6" s="462"/>
      <c r="G6" s="11" t="s">
        <v>21</v>
      </c>
      <c r="H6" s="12">
        <v>2.9000000000000001E-2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/>
    </row>
    <row r="7" spans="1:35" ht="14.25" customHeight="1">
      <c r="A7" s="404"/>
      <c r="B7" s="404"/>
      <c r="C7" s="414"/>
      <c r="D7" s="20">
        <v>35</v>
      </c>
      <c r="E7" s="421"/>
      <c r="F7" s="422"/>
      <c r="G7" s="66" t="s">
        <v>24</v>
      </c>
      <c r="H7" s="203">
        <v>0.13119999999999998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 t="s">
        <v>87</v>
      </c>
      <c r="V7" s="204">
        <f>IF(I7&gt;0,ROUND(I7*$I$56*$I$58*SQRT(3)/1000,2),J7)</f>
        <v>0</v>
      </c>
      <c r="W7" s="205">
        <f>IF(K7&gt;0,K7,ROUND(V7*$M$53,2))</f>
        <v>0</v>
      </c>
      <c r="X7" s="204">
        <f>IF(L7&gt;0,ROUND(L7*$L$56*$L$58*SQRT(3)/1000,2),M7)</f>
        <v>0</v>
      </c>
      <c r="Y7" s="205">
        <f>IF(N7&gt;0,N7,ROUND(X7*$M$53,2))</f>
        <v>0</v>
      </c>
      <c r="Z7" s="204">
        <f>IF(O7&gt;0,ROUND(O7*$O$56*$O$58*SQRT(3)/1000,2),P7)</f>
        <v>0</v>
      </c>
      <c r="AA7" s="205">
        <f>IF(Q7&gt;0,Q7,ROUND(Z7*$M$53,2))</f>
        <v>0</v>
      </c>
      <c r="AB7" s="204">
        <f>IF(R7&gt;0,ROUND(R7*$R$56*$R$58*SQRT(3)/1000,2),S7)</f>
        <v>0</v>
      </c>
      <c r="AC7" s="205">
        <f>IF(T7&gt;0,T7,ROUND(AB7*$M$53,2))</f>
        <v>0</v>
      </c>
    </row>
    <row r="8" spans="1:35" ht="14.25" customHeight="1" thickBot="1">
      <c r="A8" s="404"/>
      <c r="B8" s="404"/>
      <c r="C8" s="414"/>
      <c r="D8" s="31">
        <v>6</v>
      </c>
      <c r="E8" s="423"/>
      <c r="F8" s="424"/>
      <c r="G8" s="56"/>
      <c r="H8" s="57"/>
      <c r="I8" s="264"/>
      <c r="J8" s="35">
        <v>1.125</v>
      </c>
      <c r="K8" s="206">
        <v>0.60099999999999998</v>
      </c>
      <c r="L8" s="207"/>
      <c r="M8" s="35">
        <v>1.383</v>
      </c>
      <c r="N8" s="206">
        <v>0.59699999999999998</v>
      </c>
      <c r="O8" s="208"/>
      <c r="P8" s="35">
        <v>1.5589999999999999</v>
      </c>
      <c r="Q8" s="206">
        <v>0.66</v>
      </c>
      <c r="R8" s="208"/>
      <c r="S8" s="209">
        <v>2.41</v>
      </c>
      <c r="T8" s="35">
        <v>0.77200000000000002</v>
      </c>
      <c r="U8" s="18" t="s">
        <v>88</v>
      </c>
      <c r="V8" s="204">
        <f>IF(I8&gt;0,ROUND(I8*$I$57*$K$58*SQRT(3)/1000,3),J8)</f>
        <v>1.125</v>
      </c>
      <c r="W8" s="205">
        <f>IF(K8&gt;0,K8,ROUND(V8*$F$53,3))</f>
        <v>0.60099999999999998</v>
      </c>
      <c r="X8" s="204">
        <f>IF(L8&gt;0,ROUND(L8*$L$57*$N$58*SQRT(3)/1000,3),M8)</f>
        <v>1.383</v>
      </c>
      <c r="Y8" s="205">
        <f>IF(N8&gt;0,N8,ROUND(X8*$F$53,3))</f>
        <v>0.59699999999999998</v>
      </c>
      <c r="Z8" s="204">
        <f>IF(O8&gt;0,ROUND(O8*$O$57*$Q$58*SQRT(3)/1000,3),P8)</f>
        <v>1.5589999999999999</v>
      </c>
      <c r="AA8" s="205">
        <f>IF(Q8&gt;0,Q8,ROUND(Z8*$F$53,3))</f>
        <v>0.66</v>
      </c>
      <c r="AB8" s="204">
        <f>IF(R8&gt;0,ROUND(R8*$R$57*$T$58*SQRT(3)/1000,3),S8)</f>
        <v>2.41</v>
      </c>
      <c r="AC8" s="205">
        <f>IF(T8&gt;0,T8,ROUND(AB8*$F$53,3))</f>
        <v>0.77200000000000002</v>
      </c>
    </row>
    <row r="9" spans="1:35" ht="14.25" customHeight="1" thickBot="1">
      <c r="A9" s="404"/>
      <c r="B9" s="404"/>
      <c r="C9" s="415"/>
      <c r="D9" s="43" t="s">
        <v>25</v>
      </c>
      <c r="E9" s="458"/>
      <c r="F9" s="459"/>
      <c r="G9" s="459"/>
      <c r="H9" s="460"/>
      <c r="I9" s="265"/>
      <c r="J9" s="210"/>
      <c r="K9" s="211"/>
      <c r="L9" s="212"/>
      <c r="M9" s="210"/>
      <c r="N9" s="213"/>
      <c r="O9" s="214"/>
      <c r="P9" s="210"/>
      <c r="Q9" s="211"/>
      <c r="R9" s="214"/>
      <c r="S9" s="213"/>
      <c r="T9" s="210"/>
      <c r="U9" s="50"/>
      <c r="V9" s="51"/>
      <c r="W9" s="51"/>
      <c r="X9" s="51"/>
      <c r="Y9" s="51"/>
      <c r="Z9" s="51"/>
      <c r="AA9" s="51"/>
      <c r="AB9" s="51"/>
      <c r="AC9" s="51"/>
    </row>
    <row r="10" spans="1:35" ht="14.25" customHeight="1">
      <c r="A10" s="404"/>
      <c r="B10" s="404"/>
      <c r="C10" s="413" t="s">
        <v>89</v>
      </c>
      <c r="D10" s="52">
        <v>110</v>
      </c>
      <c r="E10" s="456">
        <v>7</v>
      </c>
      <c r="F10" s="457"/>
      <c r="G10" s="11" t="s">
        <v>21</v>
      </c>
      <c r="H10" s="12">
        <v>2.1000000000000001E-2</v>
      </c>
      <c r="I10" s="266"/>
      <c r="J10" s="215"/>
      <c r="K10" s="160"/>
      <c r="L10" s="159"/>
      <c r="M10" s="215"/>
      <c r="N10" s="216"/>
      <c r="O10" s="158"/>
      <c r="P10" s="215"/>
      <c r="Q10" s="160"/>
      <c r="R10" s="158"/>
      <c r="S10" s="216"/>
      <c r="T10" s="215"/>
    </row>
    <row r="11" spans="1:35" ht="14.25" customHeight="1">
      <c r="A11" s="404"/>
      <c r="B11" s="404"/>
      <c r="C11" s="414"/>
      <c r="D11" s="20">
        <v>35</v>
      </c>
      <c r="E11" s="421"/>
      <c r="F11" s="422"/>
      <c r="G11" s="66" t="s">
        <v>24</v>
      </c>
      <c r="H11" s="203">
        <v>0.11199999999999999</v>
      </c>
      <c r="I11" s="267"/>
      <c r="J11" s="217"/>
      <c r="K11" s="218"/>
      <c r="L11" s="219"/>
      <c r="M11" s="217"/>
      <c r="N11" s="220"/>
      <c r="O11" s="221"/>
      <c r="P11" s="217"/>
      <c r="Q11" s="218"/>
      <c r="R11" s="221"/>
      <c r="S11" s="220"/>
      <c r="T11" s="217"/>
      <c r="U11" s="18" t="s">
        <v>87</v>
      </c>
      <c r="V11" s="204">
        <f>IF(I11&gt;0,ROUND(I11*$K$56*$I$59*SQRT(3)/1000,2),J11)</f>
        <v>0</v>
      </c>
      <c r="W11" s="205">
        <f>IF(K11&gt;0,K11,ROUND(V11*$M$54,2))</f>
        <v>0</v>
      </c>
      <c r="X11" s="204">
        <f>IF(L11&gt;0,ROUND(L11*$N$56*$L$59*SQRT(3)/1000,2),M11)</f>
        <v>0</v>
      </c>
      <c r="Y11" s="205">
        <f>IF(N11&gt;0,N11,ROUND(X11*$M$54,2))</f>
        <v>0</v>
      </c>
      <c r="Z11" s="204">
        <f>IF(O11&gt;0,ROUND(O11*$Q$56*$O$59*SQRT(3)/1000,2),P11)</f>
        <v>0</v>
      </c>
      <c r="AA11" s="205">
        <f>IF(Q11&gt;0,Q11,ROUND(Z11*$M$54,2))</f>
        <v>0</v>
      </c>
      <c r="AB11" s="204">
        <f>IF(R11&gt;0,ROUND(R11*$T$56*$R$59*SQRT(3)/1000,2),S11)</f>
        <v>0</v>
      </c>
      <c r="AC11" s="205">
        <f>IF(T11&gt;0,T11,ROUND(AB11*$M$54,2))</f>
        <v>0</v>
      </c>
    </row>
    <row r="12" spans="1:35" ht="14.25" customHeight="1" thickBot="1">
      <c r="A12" s="404"/>
      <c r="B12" s="404"/>
      <c r="C12" s="414"/>
      <c r="D12" s="31">
        <v>6</v>
      </c>
      <c r="E12" s="423"/>
      <c r="F12" s="424"/>
      <c r="G12" s="56"/>
      <c r="H12" s="57"/>
      <c r="I12" s="264"/>
      <c r="J12" s="35">
        <v>1.61</v>
      </c>
      <c r="K12" s="206">
        <v>0.56399999999999995</v>
      </c>
      <c r="L12" s="207"/>
      <c r="M12" s="35">
        <v>1.7629999999999999</v>
      </c>
      <c r="N12" s="209">
        <v>0.56000000000000005</v>
      </c>
      <c r="O12" s="208"/>
      <c r="P12" s="35">
        <v>2.0289999999999999</v>
      </c>
      <c r="Q12" s="206">
        <v>0.623</v>
      </c>
      <c r="R12" s="208"/>
      <c r="S12" s="209">
        <v>2.2290000000000001</v>
      </c>
      <c r="T12" s="35">
        <v>0.73499999999999999</v>
      </c>
      <c r="U12" s="18" t="s">
        <v>88</v>
      </c>
      <c r="V12" s="204">
        <f>IF(I12&gt;0,ROUND(I12*$K$57*$K$59*SQRT(3)/1000,3),J12)</f>
        <v>1.61</v>
      </c>
      <c r="W12" s="205">
        <f>IF(K12&gt;0,K12,ROUND(V12*$F$54,3))</f>
        <v>0.56399999999999995</v>
      </c>
      <c r="X12" s="204">
        <f>IF(L12&gt;0,ROUND(L12*$N$57*$N$59*SQRT(3)/1000,3),M12)</f>
        <v>1.7629999999999999</v>
      </c>
      <c r="Y12" s="205">
        <f>IF(N12&gt;0,N12,ROUND(X12*$F$54,3))</f>
        <v>0.56000000000000005</v>
      </c>
      <c r="Z12" s="204">
        <f>IF(O12&gt;0,ROUND(O12*$Q$57*$Q$59*SQRT(3)/1000,3),P12)</f>
        <v>2.0289999999999999</v>
      </c>
      <c r="AA12" s="205">
        <f>IF(Q12&gt;0,Q12,ROUND(Z12*$F$54,3))</f>
        <v>0.623</v>
      </c>
      <c r="AB12" s="204">
        <f>IF(R12&gt;0,ROUND(R12*$T$57*$T$59*SQRT(3)/1000,3),S12)</f>
        <v>2.2290000000000001</v>
      </c>
      <c r="AC12" s="205">
        <f>IF(T12&gt;0,T12,ROUND(AB12*$F$54,3))</f>
        <v>0.73499999999999999</v>
      </c>
    </row>
    <row r="13" spans="1:35" ht="14.25" customHeight="1" thickBot="1">
      <c r="A13" s="404"/>
      <c r="B13" s="404"/>
      <c r="C13" s="415"/>
      <c r="D13" s="43" t="s">
        <v>25</v>
      </c>
      <c r="E13" s="458"/>
      <c r="F13" s="459"/>
      <c r="G13" s="459"/>
      <c r="H13" s="460"/>
      <c r="I13" s="265"/>
      <c r="J13" s="210"/>
      <c r="K13" s="211"/>
      <c r="L13" s="212"/>
      <c r="M13" s="210"/>
      <c r="N13" s="213"/>
      <c r="O13" s="214"/>
      <c r="P13" s="210"/>
      <c r="Q13" s="211"/>
      <c r="R13" s="214"/>
      <c r="S13" s="213"/>
      <c r="T13" s="210"/>
    </row>
    <row r="14" spans="1:35" ht="14.25" customHeight="1">
      <c r="A14" s="404"/>
      <c r="B14" s="404"/>
      <c r="C14" s="413" t="s">
        <v>27</v>
      </c>
      <c r="D14" s="52"/>
      <c r="E14" s="405"/>
      <c r="F14" s="408"/>
      <c r="G14" s="11" t="s">
        <v>21</v>
      </c>
      <c r="H14" s="58"/>
      <c r="I14" s="268"/>
      <c r="J14" s="222"/>
      <c r="K14" s="223"/>
      <c r="L14" s="224"/>
      <c r="M14" s="222"/>
      <c r="N14" s="225"/>
      <c r="O14" s="226"/>
      <c r="P14" s="222"/>
      <c r="Q14" s="223"/>
      <c r="R14" s="226"/>
      <c r="S14" s="225"/>
      <c r="T14" s="222"/>
    </row>
    <row r="15" spans="1:35" ht="14.25" customHeight="1">
      <c r="A15" s="404"/>
      <c r="B15" s="404"/>
      <c r="C15" s="414"/>
      <c r="D15" s="20"/>
      <c r="E15" s="365"/>
      <c r="F15" s="367"/>
      <c r="G15" s="66" t="s">
        <v>24</v>
      </c>
      <c r="H15" s="67"/>
      <c r="I15" s="269"/>
      <c r="J15" s="227"/>
      <c r="K15" s="228"/>
      <c r="L15" s="229"/>
      <c r="M15" s="227"/>
      <c r="N15" s="230"/>
      <c r="O15" s="231"/>
      <c r="P15" s="227"/>
      <c r="Q15" s="228"/>
      <c r="R15" s="231"/>
      <c r="S15" s="230"/>
      <c r="T15" s="227"/>
    </row>
    <row r="16" spans="1:35" ht="14.25" customHeight="1" thickBot="1">
      <c r="A16" s="404"/>
      <c r="B16" s="404"/>
      <c r="C16" s="414"/>
      <c r="D16" s="31"/>
      <c r="E16" s="371"/>
      <c r="F16" s="373"/>
      <c r="G16" s="56"/>
      <c r="H16" s="57"/>
      <c r="I16" s="270"/>
      <c r="J16" s="232"/>
      <c r="K16" s="233"/>
      <c r="L16" s="234"/>
      <c r="M16" s="235"/>
      <c r="N16" s="236"/>
      <c r="O16" s="237"/>
      <c r="P16" s="232"/>
      <c r="Q16" s="233"/>
      <c r="R16" s="237"/>
      <c r="S16" s="238"/>
      <c r="T16" s="232"/>
      <c r="AH16" s="271"/>
      <c r="AI16" s="271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272"/>
      <c r="J17" s="239"/>
      <c r="K17" s="240"/>
      <c r="L17" s="241"/>
      <c r="M17" s="239"/>
      <c r="N17" s="242"/>
      <c r="O17" s="243"/>
      <c r="P17" s="239"/>
      <c r="Q17" s="240"/>
      <c r="R17" s="243"/>
      <c r="S17" s="242"/>
      <c r="T17" s="239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11" t="s">
        <v>21</v>
      </c>
      <c r="H18" s="58"/>
      <c r="I18" s="268"/>
      <c r="J18" s="222"/>
      <c r="K18" s="223"/>
      <c r="L18" s="224"/>
      <c r="M18" s="222"/>
      <c r="N18" s="225"/>
      <c r="O18" s="226"/>
      <c r="P18" s="222"/>
      <c r="Q18" s="223"/>
      <c r="R18" s="226"/>
      <c r="S18" s="225"/>
      <c r="T18" s="222"/>
    </row>
    <row r="19" spans="1:20" ht="14.25" customHeight="1">
      <c r="A19" s="404"/>
      <c r="B19" s="404"/>
      <c r="C19" s="414"/>
      <c r="D19" s="20"/>
      <c r="E19" s="365"/>
      <c r="F19" s="367"/>
      <c r="G19" s="66" t="s">
        <v>24</v>
      </c>
      <c r="H19" s="67"/>
      <c r="I19" s="269"/>
      <c r="J19" s="227"/>
      <c r="K19" s="228"/>
      <c r="L19" s="229"/>
      <c r="M19" s="227"/>
      <c r="N19" s="230"/>
      <c r="O19" s="231"/>
      <c r="P19" s="227"/>
      <c r="Q19" s="228"/>
      <c r="R19" s="231"/>
      <c r="S19" s="230"/>
      <c r="T19" s="227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270"/>
      <c r="J20" s="232"/>
      <c r="K20" s="233"/>
      <c r="L20" s="234"/>
      <c r="M20" s="232"/>
      <c r="N20" s="238"/>
      <c r="O20" s="237"/>
      <c r="P20" s="232"/>
      <c r="Q20" s="233"/>
      <c r="R20" s="237"/>
      <c r="S20" s="238"/>
      <c r="T20" s="232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272"/>
      <c r="J21" s="239"/>
      <c r="K21" s="240"/>
      <c r="L21" s="241"/>
      <c r="M21" s="239"/>
      <c r="N21" s="242"/>
      <c r="O21" s="243"/>
      <c r="P21" s="239"/>
      <c r="Q21" s="240"/>
      <c r="R21" s="243"/>
      <c r="S21" s="242"/>
      <c r="T21" s="239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268"/>
      <c r="J22" s="222"/>
      <c r="K22" s="223"/>
      <c r="L22" s="224"/>
      <c r="M22" s="222"/>
      <c r="N22" s="225"/>
      <c r="O22" s="226"/>
      <c r="P22" s="222"/>
      <c r="Q22" s="223"/>
      <c r="R22" s="226"/>
      <c r="S22" s="225"/>
      <c r="T22" s="222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273"/>
      <c r="J23" s="244"/>
      <c r="K23" s="245"/>
      <c r="L23" s="246"/>
      <c r="M23" s="244"/>
      <c r="N23" s="247"/>
      <c r="O23" s="248"/>
      <c r="P23" s="244"/>
      <c r="Q23" s="245"/>
      <c r="R23" s="248"/>
      <c r="S23" s="247"/>
      <c r="T23" s="244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274"/>
      <c r="J24" s="102">
        <v>2.7350000000000003</v>
      </c>
      <c r="K24" s="102">
        <v>1.165</v>
      </c>
      <c r="L24" s="249"/>
      <c r="M24" s="102">
        <v>3.1459999999999999</v>
      </c>
      <c r="N24" s="102">
        <v>1.157</v>
      </c>
      <c r="O24" s="250"/>
      <c r="P24" s="102">
        <v>3.5880000000000001</v>
      </c>
      <c r="Q24" s="102">
        <v>1.2829999999999999</v>
      </c>
      <c r="R24" s="250"/>
      <c r="S24" s="251">
        <v>4.6390000000000002</v>
      </c>
      <c r="T24" s="102">
        <v>1.5070000000000001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404"/>
      <c r="B27" s="404"/>
      <c r="C27" s="409" t="s">
        <v>90</v>
      </c>
      <c r="D27" s="410"/>
      <c r="E27" s="252"/>
      <c r="F27" s="94"/>
      <c r="G27" s="94"/>
      <c r="H27" s="97"/>
      <c r="I27" s="110"/>
      <c r="J27" s="111">
        <v>0</v>
      </c>
      <c r="K27" s="112"/>
      <c r="L27" s="113"/>
      <c r="M27" s="111">
        <v>0</v>
      </c>
      <c r="N27" s="114"/>
      <c r="O27" s="110"/>
      <c r="P27" s="111">
        <v>0</v>
      </c>
      <c r="Q27" s="112"/>
      <c r="R27" s="110"/>
      <c r="S27" s="114">
        <v>0</v>
      </c>
      <c r="T27" s="112"/>
    </row>
    <row r="28" spans="1:20" ht="14.25" customHeight="1">
      <c r="A28" s="404"/>
      <c r="B28" s="404"/>
      <c r="C28" s="397" t="s">
        <v>91</v>
      </c>
      <c r="D28" s="398"/>
      <c r="E28" s="71"/>
      <c r="F28" s="69"/>
      <c r="G28" s="69"/>
      <c r="H28" s="72"/>
      <c r="I28" s="23"/>
      <c r="J28" s="27">
        <v>0</v>
      </c>
      <c r="K28" s="29"/>
      <c r="L28" s="26"/>
      <c r="M28" s="27">
        <v>0</v>
      </c>
      <c r="N28" s="28"/>
      <c r="O28" s="23"/>
      <c r="P28" s="27">
        <v>0</v>
      </c>
      <c r="Q28" s="29"/>
      <c r="R28" s="23"/>
      <c r="S28" s="28">
        <v>0</v>
      </c>
      <c r="T28" s="29"/>
    </row>
    <row r="29" spans="1:20" ht="14.25" customHeight="1">
      <c r="A29" s="404"/>
      <c r="B29" s="404"/>
      <c r="C29" s="397" t="s">
        <v>92</v>
      </c>
      <c r="D29" s="398"/>
      <c r="E29" s="115">
        <v>49.1</v>
      </c>
      <c r="F29" s="116">
        <v>15</v>
      </c>
      <c r="G29" s="116"/>
      <c r="H29" s="117"/>
      <c r="I29" s="23"/>
      <c r="J29" s="27">
        <v>1.7000000000000001E-2</v>
      </c>
      <c r="K29" s="29"/>
      <c r="L29" s="26"/>
      <c r="M29" s="27">
        <v>3.4000000000000002E-2</v>
      </c>
      <c r="N29" s="28"/>
      <c r="O29" s="23"/>
      <c r="P29" s="27">
        <v>3.3000000000000002E-2</v>
      </c>
      <c r="Q29" s="29"/>
      <c r="R29" s="23"/>
      <c r="S29" s="28">
        <v>3.5999999999999997E-2</v>
      </c>
      <c r="T29" s="29"/>
    </row>
    <row r="30" spans="1:20" ht="14.25" customHeight="1">
      <c r="A30" s="404"/>
      <c r="B30" s="404"/>
      <c r="C30" s="397" t="s">
        <v>93</v>
      </c>
      <c r="D30" s="398"/>
      <c r="E30" s="115">
        <v>49.1</v>
      </c>
      <c r="F30" s="116">
        <v>15</v>
      </c>
      <c r="G30" s="116"/>
      <c r="H30" s="117"/>
      <c r="I30" s="23"/>
      <c r="J30" s="27">
        <v>0</v>
      </c>
      <c r="K30" s="29"/>
      <c r="L30" s="26"/>
      <c r="M30" s="27">
        <v>0</v>
      </c>
      <c r="N30" s="28"/>
      <c r="O30" s="23"/>
      <c r="P30" s="27">
        <v>0</v>
      </c>
      <c r="Q30" s="29"/>
      <c r="R30" s="23"/>
      <c r="S30" s="28">
        <v>0.16900000000000001</v>
      </c>
      <c r="T30" s="29"/>
    </row>
    <row r="31" spans="1:20" ht="14.25" customHeight="1">
      <c r="A31" s="404"/>
      <c r="B31" s="404"/>
      <c r="C31" s="397" t="s">
        <v>94</v>
      </c>
      <c r="D31" s="398"/>
      <c r="E31" s="115">
        <v>49.1</v>
      </c>
      <c r="F31" s="116">
        <v>15</v>
      </c>
      <c r="G31" s="116"/>
      <c r="H31" s="117"/>
      <c r="I31" s="23"/>
      <c r="J31" s="27">
        <v>4.2999999999999997E-2</v>
      </c>
      <c r="K31" s="29"/>
      <c r="L31" s="26"/>
      <c r="M31" s="27">
        <v>4.3999999999999997E-2</v>
      </c>
      <c r="N31" s="28"/>
      <c r="O31" s="23"/>
      <c r="P31" s="27">
        <v>4.2999999999999997E-2</v>
      </c>
      <c r="Q31" s="29"/>
      <c r="R31" s="23"/>
      <c r="S31" s="28">
        <v>0.24099999999999999</v>
      </c>
      <c r="T31" s="29"/>
    </row>
    <row r="32" spans="1:20" ht="14.25" customHeight="1">
      <c r="A32" s="404"/>
      <c r="B32" s="404"/>
      <c r="C32" s="397" t="s">
        <v>95</v>
      </c>
      <c r="D32" s="398"/>
      <c r="E32" s="115"/>
      <c r="F32" s="116"/>
      <c r="G32" s="116"/>
      <c r="H32" s="117"/>
      <c r="I32" s="23"/>
      <c r="J32" s="27">
        <v>0.26300000000000001</v>
      </c>
      <c r="K32" s="29"/>
      <c r="L32" s="26"/>
      <c r="M32" s="27">
        <v>0.27800000000000002</v>
      </c>
      <c r="N32" s="28"/>
      <c r="O32" s="23"/>
      <c r="P32" s="27">
        <v>0.28199999999999997</v>
      </c>
      <c r="Q32" s="29"/>
      <c r="R32" s="23"/>
      <c r="S32" s="28">
        <v>0.34499999999999997</v>
      </c>
      <c r="T32" s="29"/>
    </row>
    <row r="33" spans="1:20" ht="14.25" customHeight="1">
      <c r="A33" s="404"/>
      <c r="B33" s="404"/>
      <c r="C33" s="397" t="s">
        <v>96</v>
      </c>
      <c r="D33" s="398"/>
      <c r="E33" s="115"/>
      <c r="F33" s="116"/>
      <c r="G33" s="116"/>
      <c r="H33" s="117"/>
      <c r="I33" s="23"/>
      <c r="J33" s="27">
        <v>0</v>
      </c>
      <c r="K33" s="29"/>
      <c r="L33" s="26"/>
      <c r="M33" s="27">
        <v>3.6000000000000002E-4</v>
      </c>
      <c r="N33" s="28"/>
      <c r="O33" s="23"/>
      <c r="P33" s="27">
        <v>3.6000000000000002E-4</v>
      </c>
      <c r="Q33" s="29"/>
      <c r="R33" s="23"/>
      <c r="S33" s="28">
        <v>0</v>
      </c>
      <c r="T33" s="29"/>
    </row>
    <row r="34" spans="1:20" s="126" customFormat="1" ht="14.25" customHeight="1">
      <c r="A34" s="404"/>
      <c r="B34" s="404"/>
      <c r="C34" s="411" t="s">
        <v>97</v>
      </c>
      <c r="D34" s="412"/>
      <c r="E34" s="118">
        <v>49.1</v>
      </c>
      <c r="F34" s="119">
        <v>15</v>
      </c>
      <c r="G34" s="119"/>
      <c r="H34" s="120"/>
      <c r="I34" s="121"/>
      <c r="J34" s="122">
        <v>0</v>
      </c>
      <c r="K34" s="123"/>
      <c r="L34" s="124"/>
      <c r="M34" s="122">
        <v>0</v>
      </c>
      <c r="N34" s="125"/>
      <c r="O34" s="121"/>
      <c r="P34" s="122">
        <v>0</v>
      </c>
      <c r="Q34" s="123"/>
      <c r="R34" s="121"/>
      <c r="S34" s="125">
        <v>0</v>
      </c>
      <c r="T34" s="123"/>
    </row>
    <row r="35" spans="1:20" s="126" customFormat="1" ht="14.25" customHeight="1">
      <c r="A35" s="404"/>
      <c r="B35" s="404"/>
      <c r="C35" s="411" t="s">
        <v>98</v>
      </c>
      <c r="D35" s="412"/>
      <c r="E35" s="118"/>
      <c r="F35" s="119"/>
      <c r="G35" s="119"/>
      <c r="H35" s="120"/>
      <c r="I35" s="121"/>
      <c r="J35" s="254">
        <v>0.49</v>
      </c>
      <c r="K35" s="254"/>
      <c r="L35" s="254"/>
      <c r="M35" s="254">
        <v>0.64500000000000002</v>
      </c>
      <c r="N35" s="254"/>
      <c r="O35" s="254"/>
      <c r="P35" s="254">
        <v>0.96799999999999997</v>
      </c>
      <c r="Q35" s="254"/>
      <c r="R35" s="254"/>
      <c r="S35" s="254">
        <v>1.2869999999999999</v>
      </c>
      <c r="T35" s="123"/>
    </row>
    <row r="36" spans="1:20" ht="14.25" customHeight="1">
      <c r="A36" s="404"/>
      <c r="B36" s="404"/>
      <c r="C36" s="397" t="s">
        <v>99</v>
      </c>
      <c r="D36" s="455"/>
      <c r="E36" s="115">
        <v>49.1</v>
      </c>
      <c r="F36" s="116">
        <v>15</v>
      </c>
      <c r="G36" s="116"/>
      <c r="H36" s="117"/>
      <c r="I36" s="23"/>
      <c r="J36" s="27">
        <v>0</v>
      </c>
      <c r="K36" s="29"/>
      <c r="L36" s="26"/>
      <c r="M36" s="27">
        <v>0</v>
      </c>
      <c r="N36" s="28"/>
      <c r="O36" s="23"/>
      <c r="P36" s="27">
        <v>0</v>
      </c>
      <c r="Q36" s="29"/>
      <c r="R36" s="23"/>
      <c r="S36" s="28">
        <v>0</v>
      </c>
      <c r="T36" s="29"/>
    </row>
    <row r="37" spans="1:20" ht="14.25" customHeight="1">
      <c r="A37" s="404"/>
      <c r="B37" s="404"/>
      <c r="C37" s="397" t="s">
        <v>100</v>
      </c>
      <c r="D37" s="398"/>
      <c r="E37" s="115">
        <v>49.1</v>
      </c>
      <c r="F37" s="116">
        <v>15</v>
      </c>
      <c r="G37" s="116"/>
      <c r="H37" s="117"/>
      <c r="I37" s="23"/>
      <c r="J37" s="27">
        <v>0</v>
      </c>
      <c r="K37" s="29"/>
      <c r="L37" s="26"/>
      <c r="M37" s="27">
        <v>0</v>
      </c>
      <c r="N37" s="28"/>
      <c r="O37" s="23"/>
      <c r="P37" s="27">
        <v>0</v>
      </c>
      <c r="Q37" s="29"/>
      <c r="R37" s="23"/>
      <c r="S37" s="28">
        <v>0.43099999999999999</v>
      </c>
      <c r="T37" s="29"/>
    </row>
    <row r="38" spans="1:20" s="126" customFormat="1" ht="14.25" customHeight="1">
      <c r="A38" s="404"/>
      <c r="B38" s="404"/>
      <c r="C38" s="411" t="s">
        <v>101</v>
      </c>
      <c r="D38" s="412"/>
      <c r="E38" s="118"/>
      <c r="F38" s="119"/>
      <c r="G38" s="119"/>
      <c r="H38" s="120"/>
      <c r="I38" s="121"/>
      <c r="J38" s="254">
        <v>0.49199999999999999</v>
      </c>
      <c r="K38" s="254"/>
      <c r="L38" s="254"/>
      <c r="M38" s="254">
        <v>0.48199999999999998</v>
      </c>
      <c r="N38" s="254"/>
      <c r="O38" s="254"/>
      <c r="P38" s="254">
        <v>0.83099999999999996</v>
      </c>
      <c r="Q38" s="254"/>
      <c r="R38" s="254"/>
      <c r="S38" s="254">
        <v>0.998</v>
      </c>
      <c r="T38" s="123"/>
    </row>
    <row r="39" spans="1:20" s="126" customFormat="1" ht="14.25" customHeight="1">
      <c r="A39" s="404"/>
      <c r="B39" s="404"/>
      <c r="C39" s="411" t="s">
        <v>102</v>
      </c>
      <c r="D39" s="454"/>
      <c r="E39" s="118">
        <v>49.1</v>
      </c>
      <c r="F39" s="119">
        <v>15</v>
      </c>
      <c r="G39" s="119"/>
      <c r="H39" s="120"/>
      <c r="I39" s="121"/>
      <c r="J39" s="122">
        <v>8.9999999999999993E-3</v>
      </c>
      <c r="K39" s="123"/>
      <c r="L39" s="124"/>
      <c r="M39" s="122">
        <v>8.9999999999999993E-3</v>
      </c>
      <c r="N39" s="125"/>
      <c r="O39" s="121"/>
      <c r="P39" s="122">
        <v>8.9999999999999993E-3</v>
      </c>
      <c r="Q39" s="123"/>
      <c r="R39" s="121"/>
      <c r="S39" s="125">
        <v>8.9999999999999993E-3</v>
      </c>
      <c r="T39" s="123"/>
    </row>
    <row r="40" spans="1:20" ht="14.25" customHeight="1">
      <c r="A40" s="404"/>
      <c r="B40" s="404"/>
      <c r="C40" s="397" t="s">
        <v>103</v>
      </c>
      <c r="D40" s="398"/>
      <c r="E40" s="26"/>
      <c r="F40" s="116"/>
      <c r="G40" s="116"/>
      <c r="H40" s="117"/>
      <c r="I40" s="23"/>
      <c r="J40" s="27">
        <v>2.7E-2</v>
      </c>
      <c r="K40" s="29"/>
      <c r="L40" s="26"/>
      <c r="M40" s="27">
        <v>2.5999999999999999E-2</v>
      </c>
      <c r="N40" s="28"/>
      <c r="O40" s="23"/>
      <c r="P40" s="27">
        <v>2.8000000000000001E-2</v>
      </c>
      <c r="Q40" s="29"/>
      <c r="R40" s="23"/>
      <c r="S40" s="28">
        <v>4.2000000000000003E-2</v>
      </c>
      <c r="T40" s="29"/>
    </row>
    <row r="41" spans="1:20" ht="14.25" customHeight="1">
      <c r="A41" s="404"/>
      <c r="B41" s="404"/>
      <c r="C41" s="450" t="s">
        <v>104</v>
      </c>
      <c r="D41" s="451"/>
      <c r="E41" s="115">
        <v>49.1</v>
      </c>
      <c r="F41" s="116">
        <v>15</v>
      </c>
      <c r="G41" s="116"/>
      <c r="H41" s="117"/>
      <c r="I41" s="23"/>
      <c r="J41" s="27">
        <v>3.1E-2</v>
      </c>
      <c r="K41" s="29"/>
      <c r="L41" s="26"/>
      <c r="M41" s="27">
        <v>4.7E-2</v>
      </c>
      <c r="N41" s="28"/>
      <c r="O41" s="23"/>
      <c r="P41" s="27">
        <v>4.8000000000000001E-2</v>
      </c>
      <c r="Q41" s="29"/>
      <c r="R41" s="23"/>
      <c r="S41" s="28">
        <v>7.4999999999999997E-2</v>
      </c>
      <c r="T41" s="275"/>
    </row>
    <row r="42" spans="1:20" ht="14.25" customHeight="1">
      <c r="A42" s="404"/>
      <c r="B42" s="404"/>
      <c r="C42" s="397" t="s">
        <v>105</v>
      </c>
      <c r="D42" s="398"/>
      <c r="E42" s="115"/>
      <c r="F42" s="116"/>
      <c r="G42" s="116"/>
      <c r="H42" s="117"/>
      <c r="I42" s="23"/>
      <c r="J42" s="27">
        <v>0.188</v>
      </c>
      <c r="K42" s="29"/>
      <c r="L42" s="26"/>
      <c r="M42" s="27">
        <v>0.189</v>
      </c>
      <c r="N42" s="28"/>
      <c r="O42" s="23"/>
      <c r="P42" s="27">
        <v>0.20799999999999999</v>
      </c>
      <c r="Q42" s="29"/>
      <c r="R42" s="23"/>
      <c r="S42" s="28">
        <v>0.245</v>
      </c>
      <c r="T42" s="275"/>
    </row>
    <row r="43" spans="1:20" ht="14.25" customHeight="1">
      <c r="A43" s="404"/>
      <c r="B43" s="404"/>
      <c r="C43" s="397" t="s">
        <v>106</v>
      </c>
      <c r="D43" s="398"/>
      <c r="E43" s="115">
        <v>49.1</v>
      </c>
      <c r="F43" s="116">
        <v>15</v>
      </c>
      <c r="G43" s="116"/>
      <c r="H43" s="117"/>
      <c r="I43" s="23"/>
      <c r="J43" s="27">
        <v>0</v>
      </c>
      <c r="K43" s="29"/>
      <c r="L43" s="26"/>
      <c r="M43" s="27">
        <v>0</v>
      </c>
      <c r="N43" s="28"/>
      <c r="O43" s="23"/>
      <c r="P43" s="27">
        <v>0</v>
      </c>
      <c r="Q43" s="29"/>
      <c r="R43" s="23"/>
      <c r="S43" s="28">
        <v>0</v>
      </c>
      <c r="T43" s="275"/>
    </row>
    <row r="44" spans="1:20" ht="14.25" customHeight="1">
      <c r="A44" s="404"/>
      <c r="B44" s="404"/>
      <c r="C44" s="397" t="s">
        <v>107</v>
      </c>
      <c r="D44" s="398"/>
      <c r="E44" s="115">
        <v>49.1</v>
      </c>
      <c r="F44" s="116">
        <v>15</v>
      </c>
      <c r="G44" s="116"/>
      <c r="H44" s="117"/>
      <c r="I44" s="23"/>
      <c r="J44" s="27">
        <v>5.8999999999999997E-2</v>
      </c>
      <c r="K44" s="29"/>
      <c r="L44" s="26"/>
      <c r="M44" s="27">
        <v>5.8999999999999997E-2</v>
      </c>
      <c r="N44" s="28"/>
      <c r="O44" s="23"/>
      <c r="P44" s="27">
        <v>5.8999999999999997E-2</v>
      </c>
      <c r="Q44" s="29"/>
      <c r="R44" s="23"/>
      <c r="S44" s="28">
        <v>5.8999999999999997E-2</v>
      </c>
      <c r="T44" s="29"/>
    </row>
    <row r="45" spans="1:20" ht="14.25" customHeight="1">
      <c r="A45" s="404"/>
      <c r="B45" s="404"/>
      <c r="C45" s="365"/>
      <c r="D45" s="367"/>
      <c r="E45" s="71"/>
      <c r="F45" s="69"/>
      <c r="G45" s="69"/>
      <c r="H45" s="72"/>
      <c r="I45" s="127"/>
      <c r="J45" s="128"/>
      <c r="K45" s="74"/>
      <c r="L45" s="129"/>
      <c r="M45" s="128"/>
      <c r="N45" s="130"/>
      <c r="O45" s="127"/>
      <c r="P45" s="128"/>
      <c r="Q45" s="74"/>
      <c r="R45" s="127"/>
      <c r="S45" s="130"/>
      <c r="T45" s="74"/>
    </row>
    <row r="46" spans="1:20" ht="14.25" customHeight="1">
      <c r="A46" s="404"/>
      <c r="B46" s="404"/>
      <c r="C46" s="450"/>
      <c r="D46" s="451"/>
      <c r="E46" s="71"/>
      <c r="F46" s="69"/>
      <c r="G46" s="69"/>
      <c r="H46" s="72"/>
      <c r="I46" s="127"/>
      <c r="J46" s="128"/>
      <c r="K46" s="74"/>
      <c r="L46" s="129"/>
      <c r="M46" s="128"/>
      <c r="N46" s="130"/>
      <c r="O46" s="127"/>
      <c r="P46" s="128"/>
      <c r="Q46" s="74"/>
      <c r="R46" s="127"/>
      <c r="S46" s="130"/>
      <c r="T46" s="74"/>
    </row>
    <row r="47" spans="1:20" ht="14.25" customHeight="1">
      <c r="A47" s="404"/>
      <c r="B47" s="404"/>
      <c r="C47" s="397"/>
      <c r="D47" s="398"/>
      <c r="E47" s="71"/>
      <c r="F47" s="69"/>
      <c r="G47" s="69"/>
      <c r="H47" s="72"/>
      <c r="I47" s="127"/>
      <c r="J47" s="128"/>
      <c r="K47" s="74"/>
      <c r="L47" s="129"/>
      <c r="M47" s="128"/>
      <c r="N47" s="130"/>
      <c r="O47" s="127"/>
      <c r="P47" s="128"/>
      <c r="Q47" s="74"/>
      <c r="R47" s="127"/>
      <c r="S47" s="130"/>
      <c r="T47" s="74"/>
    </row>
    <row r="48" spans="1:20" ht="14.25" customHeight="1">
      <c r="A48" s="404"/>
      <c r="B48" s="404"/>
      <c r="C48" s="452"/>
      <c r="D48" s="453"/>
      <c r="E48" s="71"/>
      <c r="F48" s="69"/>
      <c r="G48" s="69"/>
      <c r="H48" s="72"/>
      <c r="I48" s="127"/>
      <c r="J48" s="128"/>
      <c r="K48" s="74"/>
      <c r="L48" s="129"/>
      <c r="M48" s="128"/>
      <c r="N48" s="130"/>
      <c r="O48" s="127"/>
      <c r="P48" s="128"/>
      <c r="Q48" s="74"/>
      <c r="R48" s="127"/>
      <c r="S48" s="130"/>
      <c r="T48" s="74"/>
    </row>
    <row r="49" spans="1:23" ht="14.25" customHeight="1">
      <c r="A49" s="404"/>
      <c r="B49" s="404"/>
      <c r="C49" s="397"/>
      <c r="D49" s="398"/>
      <c r="E49" s="71"/>
      <c r="F49" s="69"/>
      <c r="G49" s="69"/>
      <c r="H49" s="72"/>
      <c r="I49" s="127"/>
      <c r="J49" s="128"/>
      <c r="K49" s="74"/>
      <c r="L49" s="129"/>
      <c r="M49" s="128"/>
      <c r="N49" s="130"/>
      <c r="O49" s="127"/>
      <c r="P49" s="128"/>
      <c r="Q49" s="74"/>
      <c r="R49" s="127"/>
      <c r="S49" s="130"/>
      <c r="T49" s="74"/>
    </row>
    <row r="50" spans="1:23" ht="14.25" customHeight="1">
      <c r="A50" s="404"/>
      <c r="B50" s="404"/>
      <c r="C50" s="397"/>
      <c r="D50" s="398"/>
      <c r="E50" s="71"/>
      <c r="F50" s="69"/>
      <c r="G50" s="69"/>
      <c r="H50" s="72"/>
      <c r="I50" s="127"/>
      <c r="J50" s="128"/>
      <c r="K50" s="74"/>
      <c r="L50" s="129"/>
      <c r="M50" s="128"/>
      <c r="N50" s="130"/>
      <c r="O50" s="127"/>
      <c r="P50" s="128"/>
      <c r="Q50" s="74"/>
      <c r="R50" s="127"/>
      <c r="S50" s="130"/>
      <c r="T50" s="74"/>
    </row>
    <row r="51" spans="1:23" ht="14.25" customHeight="1">
      <c r="A51" s="404"/>
      <c r="B51" s="404"/>
      <c r="C51" s="397"/>
      <c r="D51" s="398"/>
      <c r="E51" s="71"/>
      <c r="F51" s="69"/>
      <c r="G51" s="69"/>
      <c r="H51" s="72"/>
      <c r="I51" s="127"/>
      <c r="J51" s="128"/>
      <c r="K51" s="74"/>
      <c r="L51" s="129"/>
      <c r="M51" s="128"/>
      <c r="N51" s="130"/>
      <c r="O51" s="127"/>
      <c r="P51" s="128"/>
      <c r="Q51" s="74"/>
      <c r="R51" s="127"/>
      <c r="S51" s="130"/>
      <c r="T51" s="74"/>
    </row>
    <row r="52" spans="1:23" ht="14.25" customHeight="1" thickBot="1">
      <c r="A52" s="404"/>
      <c r="B52" s="404"/>
      <c r="C52" s="365"/>
      <c r="D52" s="367"/>
      <c r="E52" s="78"/>
      <c r="F52" s="76"/>
      <c r="G52" s="104"/>
      <c r="H52" s="131"/>
      <c r="I52" s="132"/>
      <c r="J52" s="133"/>
      <c r="K52" s="134"/>
      <c r="L52" s="135"/>
      <c r="M52" s="133"/>
      <c r="N52" s="136"/>
      <c r="O52" s="132"/>
      <c r="P52" s="133"/>
      <c r="Q52" s="134"/>
      <c r="R52" s="132"/>
      <c r="S52" s="136"/>
      <c r="T52" s="134"/>
    </row>
    <row r="53" spans="1:23" ht="14.25" customHeight="1">
      <c r="A53" s="437"/>
      <c r="B53" s="137"/>
      <c r="C53" s="151"/>
      <c r="D53" s="256"/>
      <c r="E53" s="64" t="s">
        <v>49</v>
      </c>
      <c r="F53" s="257">
        <v>0</v>
      </c>
      <c r="G53" s="139"/>
      <c r="H53" s="140"/>
      <c r="I53" s="137"/>
      <c r="J53" s="60"/>
      <c r="K53" s="61"/>
      <c r="L53" s="64" t="s">
        <v>49</v>
      </c>
      <c r="M53" s="60">
        <v>0</v>
      </c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258"/>
      <c r="D54" s="259"/>
      <c r="E54" s="105" t="s">
        <v>49</v>
      </c>
      <c r="F54" s="104">
        <v>0</v>
      </c>
      <c r="G54" s="144"/>
      <c r="H54" s="145"/>
      <c r="I54" s="141"/>
      <c r="J54" s="104"/>
      <c r="K54" s="131"/>
      <c r="L54" s="105" t="s">
        <v>49</v>
      </c>
      <c r="M54" s="260">
        <v>0</v>
      </c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3"/>
      <c r="J55" s="14" t="s">
        <v>51</v>
      </c>
      <c r="K55" s="15"/>
      <c r="L55" s="16"/>
      <c r="M55" s="14" t="s">
        <v>51</v>
      </c>
      <c r="N55" s="17"/>
      <c r="O55" s="13"/>
      <c r="P55" s="14" t="s">
        <v>51</v>
      </c>
      <c r="Q55" s="15"/>
      <c r="R55" s="13"/>
      <c r="S55" s="17" t="s">
        <v>51</v>
      </c>
      <c r="T55" s="15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152"/>
      <c r="J57" s="153" t="s">
        <v>108</v>
      </c>
      <c r="K57" s="156"/>
      <c r="L57" s="261"/>
      <c r="M57" s="153" t="s">
        <v>108</v>
      </c>
      <c r="N57" s="262"/>
      <c r="O57" s="157"/>
      <c r="P57" s="153" t="s">
        <v>108</v>
      </c>
      <c r="Q57" s="156"/>
      <c r="R57" s="157"/>
      <c r="S57" s="153" t="s">
        <v>108</v>
      </c>
      <c r="T57" s="154"/>
    </row>
    <row r="58" spans="1:23" ht="14.25" customHeight="1" thickBo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5"/>
      <c r="I58" s="158"/>
      <c r="J58" s="159"/>
      <c r="K58" s="160"/>
      <c r="L58" s="158"/>
      <c r="M58" s="159"/>
      <c r="N58" s="160"/>
      <c r="O58" s="158"/>
      <c r="P58" s="159"/>
      <c r="Q58" s="160"/>
      <c r="R58" s="158"/>
      <c r="S58" s="159"/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8"/>
      <c r="I59" s="161"/>
      <c r="J59" s="159"/>
      <c r="K59" s="163"/>
      <c r="L59" s="161"/>
      <c r="M59" s="159"/>
      <c r="N59" s="163"/>
      <c r="O59" s="161"/>
      <c r="P59" s="159"/>
      <c r="Q59" s="163"/>
      <c r="R59" s="161"/>
      <c r="S59" s="159"/>
      <c r="T59" s="163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1"/>
      <c r="I60" s="365"/>
      <c r="J60" s="366"/>
      <c r="K60" s="392"/>
      <c r="L60" s="365"/>
      <c r="M60" s="366"/>
      <c r="N60" s="367"/>
      <c r="O60" s="365"/>
      <c r="P60" s="366"/>
      <c r="Q60" s="367"/>
      <c r="R60" s="365"/>
      <c r="S60" s="366"/>
      <c r="T60" s="367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70"/>
      <c r="I61" s="371"/>
      <c r="J61" s="372"/>
      <c r="K61" s="372"/>
      <c r="L61" s="371"/>
      <c r="M61" s="372"/>
      <c r="N61" s="373"/>
      <c r="O61" s="371"/>
      <c r="P61" s="372"/>
      <c r="Q61" s="373"/>
      <c r="R61" s="371"/>
      <c r="S61" s="372"/>
      <c r="T61" s="373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5">
        <v>4.0000000000000002E-4</v>
      </c>
      <c r="J62" s="166" t="s">
        <v>58</v>
      </c>
      <c r="K62" s="167">
        <v>1.14E-2</v>
      </c>
      <c r="L62" s="165">
        <v>5.0000000000000001E-4</v>
      </c>
      <c r="M62" s="166" t="s">
        <v>58</v>
      </c>
      <c r="N62" s="167">
        <v>1.5900000000000001E-2</v>
      </c>
      <c r="O62" s="165">
        <v>6.9999999999999999E-4</v>
      </c>
      <c r="P62" s="166" t="s">
        <v>58</v>
      </c>
      <c r="Q62" s="167">
        <v>2.01E-2</v>
      </c>
      <c r="R62" s="165">
        <v>1.6000000000000001E-3</v>
      </c>
      <c r="S62" s="166" t="s">
        <v>58</v>
      </c>
      <c r="T62" s="167">
        <v>4.4900000000000002E-2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5.9999999999999995E-4</v>
      </c>
      <c r="J63" s="169" t="s">
        <v>58</v>
      </c>
      <c r="K63" s="170">
        <v>1.9300000000000001E-2</v>
      </c>
      <c r="L63" s="168">
        <v>6.9999999999999999E-4</v>
      </c>
      <c r="M63" s="169" t="s">
        <v>58</v>
      </c>
      <c r="N63" s="170">
        <v>2.2599999999999999E-2</v>
      </c>
      <c r="O63" s="168">
        <v>1E-3</v>
      </c>
      <c r="P63" s="169" t="s">
        <v>58</v>
      </c>
      <c r="Q63" s="170">
        <v>2.98E-2</v>
      </c>
      <c r="R63" s="168">
        <v>1.1999999999999999E-3</v>
      </c>
      <c r="S63" s="169" t="s">
        <v>58</v>
      </c>
      <c r="T63" s="170">
        <v>3.6499999999999998E-2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1.1543999999999999</v>
      </c>
      <c r="J66" s="179" t="s">
        <v>58</v>
      </c>
      <c r="K66" s="180">
        <v>0.74359999999999993</v>
      </c>
      <c r="L66" s="178">
        <v>1.4124999999999999</v>
      </c>
      <c r="M66" s="179" t="s">
        <v>58</v>
      </c>
      <c r="N66" s="181">
        <v>0.74409999999999998</v>
      </c>
      <c r="O66" s="182">
        <v>1.5886999999999998</v>
      </c>
      <c r="P66" s="179" t="s">
        <v>58</v>
      </c>
      <c r="Q66" s="180">
        <v>0.81130000000000002</v>
      </c>
      <c r="R66" s="178">
        <v>2.4405999999999999</v>
      </c>
      <c r="S66" s="179" t="s">
        <v>58</v>
      </c>
      <c r="T66" s="181">
        <v>0.94810000000000005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1.6315999999999999</v>
      </c>
      <c r="J67" s="171" t="s">
        <v>58</v>
      </c>
      <c r="K67" s="188">
        <v>0.69529999999999992</v>
      </c>
      <c r="L67" s="189">
        <v>1.7846999999999997</v>
      </c>
      <c r="M67" s="171" t="s">
        <v>58</v>
      </c>
      <c r="N67" s="190">
        <v>0.6946</v>
      </c>
      <c r="O67" s="188">
        <v>2.0509999999999997</v>
      </c>
      <c r="P67" s="171" t="s">
        <v>58</v>
      </c>
      <c r="Q67" s="188">
        <v>0.76480000000000004</v>
      </c>
      <c r="R67" s="189">
        <v>2.2511999999999999</v>
      </c>
      <c r="S67" s="171" t="s">
        <v>58</v>
      </c>
      <c r="T67" s="190">
        <v>0.88349999999999995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2.7859999999999996</v>
      </c>
      <c r="J70" s="198" t="s">
        <v>58</v>
      </c>
      <c r="K70" s="199">
        <v>1.4388999999999998</v>
      </c>
      <c r="L70" s="197">
        <v>3.1971999999999996</v>
      </c>
      <c r="M70" s="198" t="s">
        <v>58</v>
      </c>
      <c r="N70" s="199">
        <v>1.4386999999999999</v>
      </c>
      <c r="O70" s="197">
        <v>3.6396999999999995</v>
      </c>
      <c r="P70" s="198" t="s">
        <v>58</v>
      </c>
      <c r="Q70" s="199">
        <v>1.5761000000000001</v>
      </c>
      <c r="R70" s="197">
        <v>4.6917999999999997</v>
      </c>
      <c r="S70" s="198" t="s">
        <v>58</v>
      </c>
      <c r="T70" s="199">
        <v>1.8315999999999999</v>
      </c>
    </row>
    <row r="71" spans="1:20" ht="14.25" customHeight="1" thickBot="1">
      <c r="A71" s="404"/>
      <c r="B71" s="343" t="s">
        <v>64</v>
      </c>
      <c r="C71" s="448"/>
      <c r="D71" s="449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 s="263" customFormat="1" ht="15">
      <c r="B74" t="s">
        <v>67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68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E6" sqref="AE6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435" t="s">
        <v>86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</row>
    <row r="2" spans="1:31" s="1" customFormat="1" ht="14.25" customHeight="1" thickBo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31" ht="14.25" customHeight="1" thickBot="1">
      <c r="A3" s="403" t="s">
        <v>1</v>
      </c>
      <c r="B3" s="349"/>
      <c r="C3" s="350"/>
      <c r="D3" s="351"/>
      <c r="E3" s="349" t="s">
        <v>2</v>
      </c>
      <c r="F3" s="351"/>
      <c r="G3" s="350" t="s">
        <v>3</v>
      </c>
      <c r="H3" s="351"/>
      <c r="I3" s="438" t="s">
        <v>73</v>
      </c>
      <c r="J3" s="439"/>
      <c r="K3" s="440"/>
      <c r="L3" s="438" t="s">
        <v>12</v>
      </c>
      <c r="M3" s="439"/>
      <c r="N3" s="440"/>
      <c r="O3" s="438" t="s">
        <v>74</v>
      </c>
      <c r="P3" s="439"/>
      <c r="Q3" s="440"/>
      <c r="R3" s="438" t="s">
        <v>13</v>
      </c>
      <c r="S3" s="439"/>
      <c r="T3" s="440"/>
    </row>
    <row r="4" spans="1:31" ht="14.25" customHeight="1">
      <c r="A4" s="404"/>
      <c r="B4" s="352"/>
      <c r="C4" s="353"/>
      <c r="D4" s="354"/>
      <c r="E4" s="352"/>
      <c r="F4" s="354"/>
      <c r="G4" s="353"/>
      <c r="H4" s="354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428" t="s">
        <v>11</v>
      </c>
      <c r="W4" s="429"/>
      <c r="X4" s="428" t="s">
        <v>12</v>
      </c>
      <c r="Y4" s="429"/>
      <c r="Z4" s="428" t="s">
        <v>13</v>
      </c>
      <c r="AA4" s="429"/>
      <c r="AB4" s="428" t="s">
        <v>14</v>
      </c>
      <c r="AC4" s="429"/>
    </row>
    <row r="5" spans="1:31" ht="14.25" customHeight="1" thickBot="1">
      <c r="A5" s="404"/>
      <c r="B5" s="337"/>
      <c r="C5" s="338"/>
      <c r="D5" s="339"/>
      <c r="E5" s="337"/>
      <c r="F5" s="339"/>
      <c r="G5" s="338"/>
      <c r="H5" s="339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404"/>
      <c r="B6" s="403" t="s">
        <v>19</v>
      </c>
      <c r="C6" s="413" t="s">
        <v>20</v>
      </c>
      <c r="D6" s="52">
        <v>110</v>
      </c>
      <c r="E6" s="461">
        <v>7</v>
      </c>
      <c r="F6" s="462"/>
      <c r="G6" s="11" t="s">
        <v>21</v>
      </c>
      <c r="H6" s="12">
        <v>2.9000000000000001E-2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/>
    </row>
    <row r="7" spans="1:31" ht="14.25" customHeight="1">
      <c r="A7" s="404"/>
      <c r="B7" s="404"/>
      <c r="C7" s="414"/>
      <c r="D7" s="20">
        <v>35</v>
      </c>
      <c r="E7" s="421"/>
      <c r="F7" s="422"/>
      <c r="G7" s="66" t="s">
        <v>24</v>
      </c>
      <c r="H7" s="203">
        <v>0.13119999999999998</v>
      </c>
      <c r="I7" s="23"/>
      <c r="J7" s="27"/>
      <c r="K7" s="29"/>
      <c r="L7" s="26"/>
      <c r="M7" s="27"/>
      <c r="N7" s="28"/>
      <c r="O7" s="23"/>
      <c r="P7" s="27"/>
      <c r="Q7" s="29"/>
      <c r="R7" s="23"/>
      <c r="S7" s="28"/>
      <c r="T7" s="29"/>
      <c r="U7" s="18" t="s">
        <v>87</v>
      </c>
      <c r="V7" s="204">
        <f>IF(I7&gt;0,ROUND(I7*$I$56*$I$58*SQRT(3)/1000,2),J7)</f>
        <v>0</v>
      </c>
      <c r="W7" s="205">
        <f>IF(K7&gt;0,K7,ROUND(V7*$M$53,2))</f>
        <v>0</v>
      </c>
      <c r="X7" s="204">
        <f>IF(L7&gt;0,ROUND(L7*$L$56*$L$58*SQRT(3)/1000,2),M7)</f>
        <v>0</v>
      </c>
      <c r="Y7" s="205">
        <f>IF(N7&gt;0,N7,ROUND(X7*$M$53,2))</f>
        <v>0</v>
      </c>
      <c r="Z7" s="204">
        <f>IF(O7&gt;0,ROUND(O7*$O$56*$O$58*SQRT(3)/1000,2),P7)</f>
        <v>0</v>
      </c>
      <c r="AA7" s="205">
        <f>IF(Q7&gt;0,Q7,ROUND(Z7*$M$53,2))</f>
        <v>0</v>
      </c>
      <c r="AB7" s="204">
        <f>IF(R7&gt;0,ROUND(R7*$R$56*$R$58*SQRT(3)/1000,2),S7)</f>
        <v>0</v>
      </c>
      <c r="AC7" s="205">
        <f>IF(T7&gt;0,T7,ROUND(AB7*$M$53,2))</f>
        <v>0</v>
      </c>
    </row>
    <row r="8" spans="1:31" ht="14.25" customHeight="1" thickBot="1">
      <c r="A8" s="404"/>
      <c r="B8" s="404"/>
      <c r="C8" s="414"/>
      <c r="D8" s="31">
        <v>6</v>
      </c>
      <c r="E8" s="423"/>
      <c r="F8" s="424"/>
      <c r="G8" s="56"/>
      <c r="H8" s="57"/>
      <c r="I8" s="39"/>
      <c r="J8" s="35">
        <v>2.9510000000000001</v>
      </c>
      <c r="K8" s="206">
        <v>0.80400000000000005</v>
      </c>
      <c r="L8" s="207"/>
      <c r="M8" s="35">
        <v>3.1579999999999999</v>
      </c>
      <c r="N8" s="206">
        <v>0.88100000000000001</v>
      </c>
      <c r="O8" s="208"/>
      <c r="P8" s="35">
        <v>2.9060000000000001</v>
      </c>
      <c r="Q8" s="206">
        <v>0.92500000000000004</v>
      </c>
      <c r="R8" s="208"/>
      <c r="S8" s="209">
        <v>2.8069999999999999</v>
      </c>
      <c r="T8" s="35">
        <v>0.94599999999999995</v>
      </c>
      <c r="U8" s="18" t="s">
        <v>88</v>
      </c>
      <c r="V8" s="204">
        <f>IF(I8&gt;0,ROUND(I8*$I$57*$K$58*SQRT(3)/1000,3),J8)</f>
        <v>2.9510000000000001</v>
      </c>
      <c r="W8" s="205">
        <f>IF(K8&gt;0,K8,ROUND(V8*$F$53,3))</f>
        <v>0.80400000000000005</v>
      </c>
      <c r="X8" s="204">
        <f>IF(L8&gt;0,ROUND(L8*$L$57*$N$58*SQRT(3)/1000,3),M8)</f>
        <v>3.1579999999999999</v>
      </c>
      <c r="Y8" s="205">
        <f>IF(N8&gt;0,N8,ROUND(X8*$F$53,3))</f>
        <v>0.88100000000000001</v>
      </c>
      <c r="Z8" s="204">
        <f>IF(O8&gt;0,ROUND(O8*$O$57*$Q$58*SQRT(3)/1000,3),P8)</f>
        <v>2.9060000000000001</v>
      </c>
      <c r="AA8" s="205">
        <f>IF(Q8&gt;0,Q8,ROUND(Z8*$F$53,3))</f>
        <v>0.92500000000000004</v>
      </c>
      <c r="AB8" s="204">
        <f>IF(R8&gt;0,ROUND(R8*$R$57*$T$58*SQRT(3)/1000,3),S8)</f>
        <v>2.8069999999999999</v>
      </c>
      <c r="AC8" s="205">
        <f>IF(T8&gt;0,T8,ROUND(AB8*$F$53,3))</f>
        <v>0.94599999999999995</v>
      </c>
    </row>
    <row r="9" spans="1:31" ht="14.25" customHeight="1" thickBot="1">
      <c r="A9" s="404"/>
      <c r="B9" s="404"/>
      <c r="C9" s="415"/>
      <c r="D9" s="43" t="s">
        <v>25</v>
      </c>
      <c r="E9" s="458"/>
      <c r="F9" s="459"/>
      <c r="G9" s="459"/>
      <c r="H9" s="460"/>
      <c r="I9" s="49"/>
      <c r="J9" s="210"/>
      <c r="K9" s="211"/>
      <c r="L9" s="212"/>
      <c r="M9" s="210"/>
      <c r="N9" s="213"/>
      <c r="O9" s="214"/>
      <c r="P9" s="210"/>
      <c r="Q9" s="211"/>
      <c r="R9" s="214"/>
      <c r="S9" s="213"/>
      <c r="T9" s="210"/>
      <c r="U9" s="50"/>
      <c r="V9" s="51"/>
      <c r="W9" s="51"/>
      <c r="X9" s="51"/>
      <c r="Y9" s="51"/>
      <c r="Z9" s="51"/>
      <c r="AA9" s="51"/>
      <c r="AB9" s="51"/>
      <c r="AC9" s="51"/>
    </row>
    <row r="10" spans="1:31" ht="14.25" customHeight="1">
      <c r="A10" s="404"/>
      <c r="B10" s="404"/>
      <c r="C10" s="413" t="s">
        <v>89</v>
      </c>
      <c r="D10" s="52">
        <v>110</v>
      </c>
      <c r="E10" s="456">
        <v>7</v>
      </c>
      <c r="F10" s="457"/>
      <c r="G10" s="11" t="s">
        <v>21</v>
      </c>
      <c r="H10" s="12">
        <v>2.1000000000000001E-2</v>
      </c>
      <c r="I10" s="13"/>
      <c r="J10" s="215"/>
      <c r="K10" s="160"/>
      <c r="L10" s="159"/>
      <c r="M10" s="215"/>
      <c r="N10" s="216"/>
      <c r="O10" s="158"/>
      <c r="P10" s="215"/>
      <c r="Q10" s="160"/>
      <c r="R10" s="158"/>
      <c r="S10" s="216"/>
      <c r="T10" s="215"/>
    </row>
    <row r="11" spans="1:31" ht="14.25" customHeight="1">
      <c r="A11" s="404"/>
      <c r="B11" s="404"/>
      <c r="C11" s="414"/>
      <c r="D11" s="20">
        <v>35</v>
      </c>
      <c r="E11" s="421"/>
      <c r="F11" s="422"/>
      <c r="G11" s="66" t="s">
        <v>24</v>
      </c>
      <c r="H11" s="203">
        <v>0.11199999999999999</v>
      </c>
      <c r="I11" s="23"/>
      <c r="J11" s="217"/>
      <c r="K11" s="218"/>
      <c r="L11" s="219"/>
      <c r="M11" s="217"/>
      <c r="N11" s="220"/>
      <c r="O11" s="221"/>
      <c r="P11" s="217"/>
      <c r="Q11" s="218"/>
      <c r="R11" s="221"/>
      <c r="S11" s="220"/>
      <c r="T11" s="217"/>
      <c r="U11" s="18" t="s">
        <v>87</v>
      </c>
      <c r="V11" s="204">
        <f>IF(I11&gt;0,ROUND(I11*$K$56*$I$59*SQRT(3)/1000,2),J11)</f>
        <v>0</v>
      </c>
      <c r="W11" s="205">
        <f>IF(K11&gt;0,K11,ROUND(V11*$M$54,2))</f>
        <v>0</v>
      </c>
      <c r="X11" s="204">
        <f>IF(L11&gt;0,ROUND(L11*$N$56*$L$59*SQRT(3)/1000,2),M11)</f>
        <v>0</v>
      </c>
      <c r="Y11" s="205">
        <f>IF(N11&gt;0,N11,ROUND(X11*$M$54,2))</f>
        <v>0</v>
      </c>
      <c r="Z11" s="204">
        <f>IF(O11&gt;0,ROUND(O11*$Q$56*$O$59*SQRT(3)/1000,2),P11)</f>
        <v>0</v>
      </c>
      <c r="AA11" s="205">
        <f>IF(Q11&gt;0,Q11,ROUND(Z11*$M$54,2))</f>
        <v>0</v>
      </c>
      <c r="AB11" s="204">
        <f>IF(R11&gt;0,ROUND(R11*$T$56*$R$59*SQRT(3)/1000,2),S11)</f>
        <v>0</v>
      </c>
      <c r="AC11" s="205">
        <f>IF(T11&gt;0,T11,ROUND(AB11*$M$54,2))</f>
        <v>0</v>
      </c>
    </row>
    <row r="12" spans="1:31" ht="14.25" customHeight="1" thickBot="1">
      <c r="A12" s="404"/>
      <c r="B12" s="404"/>
      <c r="C12" s="414"/>
      <c r="D12" s="31">
        <v>6</v>
      </c>
      <c r="E12" s="423"/>
      <c r="F12" s="424"/>
      <c r="G12" s="56"/>
      <c r="H12" s="57"/>
      <c r="I12" s="39"/>
      <c r="J12" s="35">
        <v>2.3260000000000001</v>
      </c>
      <c r="K12" s="206">
        <v>0.76500000000000001</v>
      </c>
      <c r="L12" s="207"/>
      <c r="M12" s="35">
        <v>2.3849999999999998</v>
      </c>
      <c r="N12" s="209">
        <v>0.84299999999999997</v>
      </c>
      <c r="O12" s="208"/>
      <c r="P12" s="35">
        <v>2.5009999999999999</v>
      </c>
      <c r="Q12" s="206">
        <v>0.88800000000000001</v>
      </c>
      <c r="R12" s="208"/>
      <c r="S12" s="209">
        <v>2.4660000000000002</v>
      </c>
      <c r="T12" s="35">
        <v>0.90900000000000003</v>
      </c>
      <c r="U12" s="18" t="s">
        <v>88</v>
      </c>
      <c r="V12" s="204">
        <f>IF(I12&gt;0,ROUND(I12*$K$57*$K$59*SQRT(3)/1000,3),J12)</f>
        <v>2.3260000000000001</v>
      </c>
      <c r="W12" s="205">
        <f>IF(K12&gt;0,K12,ROUND(V12*$F$54,3))</f>
        <v>0.76500000000000001</v>
      </c>
      <c r="X12" s="204">
        <f>IF(L12&gt;0,ROUND(L12*$N$57*$N$59*SQRT(3)/1000,3),M12)</f>
        <v>2.3849999999999998</v>
      </c>
      <c r="Y12" s="205">
        <f>IF(N12&gt;0,N12,ROUND(X12*$F$54,3))</f>
        <v>0.84299999999999997</v>
      </c>
      <c r="Z12" s="204">
        <f>IF(O12&gt;0,ROUND(O12*$Q$57*$Q$59*SQRT(3)/1000,3),P12)</f>
        <v>2.5009999999999999</v>
      </c>
      <c r="AA12" s="205">
        <f>IF(Q12&gt;0,Q12,ROUND(Z12*$F$54,3))</f>
        <v>0.88800000000000001</v>
      </c>
      <c r="AB12" s="204">
        <f>IF(R12&gt;0,ROUND(R12*$T$57*$T$59*SQRT(3)/1000,3),S12)</f>
        <v>2.4660000000000002</v>
      </c>
      <c r="AC12" s="205">
        <f>IF(T12&gt;0,T12,ROUND(AB12*$F$54,3))</f>
        <v>0.90900000000000003</v>
      </c>
    </row>
    <row r="13" spans="1:31" ht="14.25" customHeight="1" thickBot="1">
      <c r="A13" s="404"/>
      <c r="B13" s="404"/>
      <c r="C13" s="415"/>
      <c r="D13" s="43" t="s">
        <v>25</v>
      </c>
      <c r="E13" s="458"/>
      <c r="F13" s="459"/>
      <c r="G13" s="459"/>
      <c r="H13" s="460"/>
      <c r="I13" s="49"/>
      <c r="J13" s="210"/>
      <c r="K13" s="211"/>
      <c r="L13" s="212"/>
      <c r="M13" s="210"/>
      <c r="N13" s="213"/>
      <c r="O13" s="214"/>
      <c r="P13" s="210"/>
      <c r="Q13" s="211"/>
      <c r="R13" s="214"/>
      <c r="S13" s="213"/>
      <c r="T13" s="210"/>
    </row>
    <row r="14" spans="1:31" ht="14.25" customHeight="1">
      <c r="A14" s="404"/>
      <c r="B14" s="404"/>
      <c r="C14" s="413" t="s">
        <v>27</v>
      </c>
      <c r="D14" s="52"/>
      <c r="E14" s="405"/>
      <c r="F14" s="408"/>
      <c r="G14" s="11" t="s">
        <v>21</v>
      </c>
      <c r="H14" s="58"/>
      <c r="I14" s="64"/>
      <c r="J14" s="222"/>
      <c r="K14" s="223"/>
      <c r="L14" s="224"/>
      <c r="M14" s="222"/>
      <c r="N14" s="225"/>
      <c r="O14" s="226"/>
      <c r="P14" s="222"/>
      <c r="Q14" s="223"/>
      <c r="R14" s="226"/>
      <c r="S14" s="225"/>
      <c r="T14" s="222"/>
    </row>
    <row r="15" spans="1:31" ht="14.25" customHeight="1">
      <c r="A15" s="404"/>
      <c r="B15" s="404"/>
      <c r="C15" s="414"/>
      <c r="D15" s="20"/>
      <c r="E15" s="365"/>
      <c r="F15" s="367"/>
      <c r="G15" s="66" t="s">
        <v>24</v>
      </c>
      <c r="H15" s="67"/>
      <c r="I15" s="73"/>
      <c r="J15" s="227"/>
      <c r="K15" s="228"/>
      <c r="L15" s="229"/>
      <c r="M15" s="227"/>
      <c r="N15" s="230"/>
      <c r="O15" s="231"/>
      <c r="P15" s="227"/>
      <c r="Q15" s="228"/>
      <c r="R15" s="231"/>
      <c r="S15" s="230"/>
      <c r="T15" s="227"/>
    </row>
    <row r="16" spans="1:31" ht="14.25" customHeight="1" thickBot="1">
      <c r="A16" s="404"/>
      <c r="B16" s="404"/>
      <c r="C16" s="414"/>
      <c r="D16" s="31"/>
      <c r="E16" s="371"/>
      <c r="F16" s="373"/>
      <c r="G16" s="56"/>
      <c r="H16" s="57"/>
      <c r="I16" s="80"/>
      <c r="J16" s="232"/>
      <c r="K16" s="233"/>
      <c r="L16" s="234"/>
      <c r="M16" s="235"/>
      <c r="N16" s="236"/>
      <c r="O16" s="237"/>
      <c r="P16" s="232"/>
      <c r="Q16" s="233"/>
      <c r="R16" s="237"/>
      <c r="S16" s="238"/>
      <c r="T16" s="232"/>
    </row>
    <row r="17" spans="1:20" ht="14.25" customHeight="1" thickBot="1">
      <c r="A17" s="404"/>
      <c r="B17" s="404"/>
      <c r="C17" s="415"/>
      <c r="D17" s="43" t="s">
        <v>25</v>
      </c>
      <c r="E17" s="343"/>
      <c r="F17" s="344"/>
      <c r="G17" s="344"/>
      <c r="H17" s="345"/>
      <c r="I17" s="86"/>
      <c r="J17" s="239"/>
      <c r="K17" s="240"/>
      <c r="L17" s="241"/>
      <c r="M17" s="239"/>
      <c r="N17" s="242"/>
      <c r="O17" s="243"/>
      <c r="P17" s="239"/>
      <c r="Q17" s="240"/>
      <c r="R17" s="243"/>
      <c r="S17" s="242"/>
      <c r="T17" s="239"/>
    </row>
    <row r="18" spans="1:20" ht="14.25" customHeight="1">
      <c r="A18" s="404"/>
      <c r="B18" s="404"/>
      <c r="C18" s="413" t="s">
        <v>27</v>
      </c>
      <c r="D18" s="52"/>
      <c r="E18" s="405"/>
      <c r="F18" s="408"/>
      <c r="G18" s="11" t="s">
        <v>21</v>
      </c>
      <c r="H18" s="58"/>
      <c r="I18" s="64"/>
      <c r="J18" s="222"/>
      <c r="K18" s="223"/>
      <c r="L18" s="224"/>
      <c r="M18" s="222"/>
      <c r="N18" s="225"/>
      <c r="O18" s="226"/>
      <c r="P18" s="222"/>
      <c r="Q18" s="223"/>
      <c r="R18" s="226"/>
      <c r="S18" s="225"/>
      <c r="T18" s="222"/>
    </row>
    <row r="19" spans="1:20" ht="14.25" customHeight="1">
      <c r="A19" s="404"/>
      <c r="B19" s="404"/>
      <c r="C19" s="414"/>
      <c r="D19" s="20"/>
      <c r="E19" s="365"/>
      <c r="F19" s="367"/>
      <c r="G19" s="66" t="s">
        <v>24</v>
      </c>
      <c r="H19" s="67"/>
      <c r="I19" s="73"/>
      <c r="J19" s="227"/>
      <c r="K19" s="228"/>
      <c r="L19" s="229"/>
      <c r="M19" s="227"/>
      <c r="N19" s="230"/>
      <c r="O19" s="231"/>
      <c r="P19" s="227"/>
      <c r="Q19" s="228"/>
      <c r="R19" s="231"/>
      <c r="S19" s="230"/>
      <c r="T19" s="227"/>
    </row>
    <row r="20" spans="1:20" ht="14.25" customHeight="1" thickBot="1">
      <c r="A20" s="404"/>
      <c r="B20" s="404"/>
      <c r="C20" s="414"/>
      <c r="D20" s="31"/>
      <c r="E20" s="371"/>
      <c r="F20" s="373"/>
      <c r="G20" s="56"/>
      <c r="H20" s="57"/>
      <c r="I20" s="80"/>
      <c r="J20" s="232"/>
      <c r="K20" s="233"/>
      <c r="L20" s="234"/>
      <c r="M20" s="232"/>
      <c r="N20" s="238"/>
      <c r="O20" s="237"/>
      <c r="P20" s="232"/>
      <c r="Q20" s="233"/>
      <c r="R20" s="237"/>
      <c r="S20" s="238"/>
      <c r="T20" s="232"/>
    </row>
    <row r="21" spans="1:20" ht="14.25" customHeight="1" thickBot="1">
      <c r="A21" s="404"/>
      <c r="B21" s="404"/>
      <c r="C21" s="415"/>
      <c r="D21" s="43" t="s">
        <v>25</v>
      </c>
      <c r="E21" s="343"/>
      <c r="F21" s="344"/>
      <c r="G21" s="344"/>
      <c r="H21" s="345"/>
      <c r="I21" s="86"/>
      <c r="J21" s="239"/>
      <c r="K21" s="240"/>
      <c r="L21" s="241"/>
      <c r="M21" s="239"/>
      <c r="N21" s="242"/>
      <c r="O21" s="243"/>
      <c r="P21" s="239"/>
      <c r="Q21" s="240"/>
      <c r="R21" s="243"/>
      <c r="S21" s="242"/>
      <c r="T21" s="239"/>
    </row>
    <row r="22" spans="1:20" ht="14.25" customHeight="1">
      <c r="A22" s="404"/>
      <c r="B22" s="404"/>
      <c r="C22" s="416" t="s">
        <v>28</v>
      </c>
      <c r="D22" s="87" t="s">
        <v>29</v>
      </c>
      <c r="E22" s="88"/>
      <c r="F22" s="58"/>
      <c r="G22" s="89"/>
      <c r="H22" s="58"/>
      <c r="I22" s="64"/>
      <c r="J22" s="222"/>
      <c r="K22" s="223"/>
      <c r="L22" s="224"/>
      <c r="M22" s="222"/>
      <c r="N22" s="225"/>
      <c r="O22" s="226"/>
      <c r="P22" s="222"/>
      <c r="Q22" s="223"/>
      <c r="R22" s="226"/>
      <c r="S22" s="225"/>
      <c r="T22" s="222"/>
    </row>
    <row r="23" spans="1:20" ht="14.25" customHeight="1">
      <c r="A23" s="404"/>
      <c r="B23" s="404"/>
      <c r="C23" s="417"/>
      <c r="D23" s="90" t="s">
        <v>30</v>
      </c>
      <c r="E23" s="91"/>
      <c r="F23" s="67"/>
      <c r="G23" s="92"/>
      <c r="H23" s="67"/>
      <c r="I23" s="98"/>
      <c r="J23" s="244"/>
      <c r="K23" s="245"/>
      <c r="L23" s="246"/>
      <c r="M23" s="244"/>
      <c r="N23" s="247"/>
      <c r="O23" s="248"/>
      <c r="P23" s="244"/>
      <c r="Q23" s="245"/>
      <c r="R23" s="248"/>
      <c r="S23" s="247"/>
      <c r="T23" s="244"/>
    </row>
    <row r="24" spans="1:20" ht="14.25" customHeight="1" thickBot="1">
      <c r="A24" s="404"/>
      <c r="B24" s="430"/>
      <c r="C24" s="418"/>
      <c r="D24" s="99" t="s">
        <v>31</v>
      </c>
      <c r="E24" s="100"/>
      <c r="F24" s="57"/>
      <c r="G24" s="56"/>
      <c r="H24" s="57"/>
      <c r="I24" s="105"/>
      <c r="J24" s="102">
        <v>5.2770000000000001</v>
      </c>
      <c r="K24" s="102">
        <v>1.569</v>
      </c>
      <c r="L24" s="249"/>
      <c r="M24" s="102">
        <v>5.5429999999999993</v>
      </c>
      <c r="N24" s="102">
        <v>1.724</v>
      </c>
      <c r="O24" s="250"/>
      <c r="P24" s="102">
        <v>5.407</v>
      </c>
      <c r="Q24" s="102">
        <v>1.8130000000000002</v>
      </c>
      <c r="R24" s="250"/>
      <c r="S24" s="251">
        <v>5.2729999999999997</v>
      </c>
      <c r="T24" s="102">
        <v>1.855</v>
      </c>
    </row>
    <row r="25" spans="1:20" ht="14.25" customHeight="1">
      <c r="A25" s="404"/>
      <c r="B25" s="403" t="s">
        <v>32</v>
      </c>
      <c r="C25" s="349" t="s">
        <v>33</v>
      </c>
      <c r="D25" s="351"/>
      <c r="E25" s="405" t="s">
        <v>34</v>
      </c>
      <c r="F25" s="406"/>
      <c r="G25" s="407" t="s">
        <v>35</v>
      </c>
      <c r="H25" s="40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404"/>
      <c r="B26" s="404"/>
      <c r="C26" s="337"/>
      <c r="D26" s="339"/>
      <c r="E26" s="105" t="s">
        <v>36</v>
      </c>
      <c r="F26" s="104" t="s">
        <v>37</v>
      </c>
      <c r="G26" s="104" t="s">
        <v>36</v>
      </c>
      <c r="H26" s="106" t="s">
        <v>37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404"/>
      <c r="B27" s="404"/>
      <c r="C27" s="409" t="s">
        <v>90</v>
      </c>
      <c r="D27" s="410"/>
      <c r="E27" s="252"/>
      <c r="F27" s="94"/>
      <c r="G27" s="94"/>
      <c r="H27" s="97"/>
      <c r="I27" s="110"/>
      <c r="J27" s="111">
        <v>0</v>
      </c>
      <c r="K27" s="112"/>
      <c r="L27" s="113"/>
      <c r="M27" s="111">
        <v>0</v>
      </c>
      <c r="N27" s="114"/>
      <c r="O27" s="110"/>
      <c r="P27" s="111">
        <v>0</v>
      </c>
      <c r="Q27" s="112"/>
      <c r="R27" s="110"/>
      <c r="S27" s="114">
        <v>0</v>
      </c>
      <c r="T27" s="112"/>
    </row>
    <row r="28" spans="1:20" ht="14.25" customHeight="1">
      <c r="A28" s="404"/>
      <c r="B28" s="404"/>
      <c r="C28" s="397" t="s">
        <v>91</v>
      </c>
      <c r="D28" s="398"/>
      <c r="E28" s="71"/>
      <c r="F28" s="69"/>
      <c r="G28" s="69"/>
      <c r="H28" s="72"/>
      <c r="I28" s="23"/>
      <c r="J28" s="27">
        <v>0</v>
      </c>
      <c r="K28" s="29"/>
      <c r="L28" s="26"/>
      <c r="M28" s="27">
        <v>0</v>
      </c>
      <c r="N28" s="28"/>
      <c r="O28" s="23"/>
      <c r="P28" s="27">
        <v>0</v>
      </c>
      <c r="Q28" s="29"/>
      <c r="R28" s="23"/>
      <c r="S28" s="28">
        <v>0</v>
      </c>
      <c r="T28" s="29"/>
    </row>
    <row r="29" spans="1:20" ht="14.25" customHeight="1">
      <c r="A29" s="404"/>
      <c r="B29" s="404"/>
      <c r="C29" s="397" t="s">
        <v>92</v>
      </c>
      <c r="D29" s="398"/>
      <c r="E29" s="115">
        <v>49.1</v>
      </c>
      <c r="F29" s="116">
        <v>15</v>
      </c>
      <c r="G29" s="116"/>
      <c r="H29" s="117"/>
      <c r="I29" s="23"/>
      <c r="J29" s="27">
        <v>3.2000000000000001E-2</v>
      </c>
      <c r="K29" s="29"/>
      <c r="L29" s="26"/>
      <c r="M29" s="27">
        <v>3.5000000000000003E-2</v>
      </c>
      <c r="N29" s="28"/>
      <c r="O29" s="23"/>
      <c r="P29" s="27">
        <v>3.6999999999999998E-2</v>
      </c>
      <c r="Q29" s="29"/>
      <c r="R29" s="23"/>
      <c r="S29" s="28">
        <v>3.9E-2</v>
      </c>
      <c r="T29" s="29"/>
    </row>
    <row r="30" spans="1:20" ht="14.25" customHeight="1">
      <c r="A30" s="404"/>
      <c r="B30" s="404"/>
      <c r="C30" s="397" t="s">
        <v>93</v>
      </c>
      <c r="D30" s="398"/>
      <c r="E30" s="115">
        <v>49.1</v>
      </c>
      <c r="F30" s="116">
        <v>15</v>
      </c>
      <c r="G30" s="116"/>
      <c r="H30" s="117"/>
      <c r="I30" s="23"/>
      <c r="J30" s="27">
        <v>0.27900000000000003</v>
      </c>
      <c r="K30" s="29"/>
      <c r="L30" s="26"/>
      <c r="M30" s="27">
        <v>7.0999999999999994E-2</v>
      </c>
      <c r="N30" s="28"/>
      <c r="O30" s="23"/>
      <c r="P30" s="27">
        <v>0.154</v>
      </c>
      <c r="Q30" s="29"/>
      <c r="R30" s="23"/>
      <c r="S30" s="28">
        <v>0.30499999999999999</v>
      </c>
      <c r="T30" s="29"/>
    </row>
    <row r="31" spans="1:20" ht="14.25" customHeight="1">
      <c r="A31" s="404"/>
      <c r="B31" s="404"/>
      <c r="C31" s="397" t="s">
        <v>94</v>
      </c>
      <c r="D31" s="398"/>
      <c r="E31" s="115">
        <v>49.1</v>
      </c>
      <c r="F31" s="116">
        <v>15</v>
      </c>
      <c r="G31" s="116"/>
      <c r="H31" s="117"/>
      <c r="I31" s="23"/>
      <c r="J31" s="27">
        <v>0.33400000000000002</v>
      </c>
      <c r="K31" s="29"/>
      <c r="L31" s="26"/>
      <c r="M31" s="27">
        <v>0.28899999999999998</v>
      </c>
      <c r="N31" s="28"/>
      <c r="O31" s="23"/>
      <c r="P31" s="27">
        <v>0.31</v>
      </c>
      <c r="Q31" s="29"/>
      <c r="R31" s="23"/>
      <c r="S31" s="28">
        <v>0.192</v>
      </c>
      <c r="T31" s="29"/>
    </row>
    <row r="32" spans="1:20" ht="14.25" customHeight="1">
      <c r="A32" s="404"/>
      <c r="B32" s="404"/>
      <c r="C32" s="397" t="s">
        <v>95</v>
      </c>
      <c r="D32" s="398"/>
      <c r="E32" s="115"/>
      <c r="F32" s="116"/>
      <c r="G32" s="116"/>
      <c r="H32" s="117"/>
      <c r="I32" s="23"/>
      <c r="J32" s="27">
        <v>0.42299999999999999</v>
      </c>
      <c r="K32" s="29"/>
      <c r="L32" s="26"/>
      <c r="M32" s="27">
        <v>0.38500000000000001</v>
      </c>
      <c r="N32" s="28"/>
      <c r="O32" s="23"/>
      <c r="P32" s="27">
        <v>0.246</v>
      </c>
      <c r="Q32" s="29"/>
      <c r="R32" s="23"/>
      <c r="S32" s="28">
        <v>0.28699999999999998</v>
      </c>
      <c r="T32" s="29"/>
    </row>
    <row r="33" spans="1:20" ht="14.25" customHeight="1">
      <c r="A33" s="404"/>
      <c r="B33" s="404"/>
      <c r="C33" s="397" t="s">
        <v>96</v>
      </c>
      <c r="D33" s="398"/>
      <c r="E33" s="115"/>
      <c r="F33" s="116"/>
      <c r="G33" s="116"/>
      <c r="H33" s="117"/>
      <c r="I33" s="23"/>
      <c r="J33" s="27">
        <v>3.6000000000000002E-4</v>
      </c>
      <c r="K33" s="29"/>
      <c r="L33" s="26"/>
      <c r="M33" s="27">
        <v>0</v>
      </c>
      <c r="N33" s="28"/>
      <c r="O33" s="23"/>
      <c r="P33" s="27">
        <v>0</v>
      </c>
      <c r="Q33" s="29"/>
      <c r="R33" s="23"/>
      <c r="S33" s="28">
        <v>3.6000000000000002E-4</v>
      </c>
      <c r="T33" s="29"/>
    </row>
    <row r="34" spans="1:20" s="126" customFormat="1" ht="14.25" customHeight="1">
      <c r="A34" s="404"/>
      <c r="B34" s="404"/>
      <c r="C34" s="411" t="s">
        <v>97</v>
      </c>
      <c r="D34" s="412"/>
      <c r="E34" s="118">
        <v>49.1</v>
      </c>
      <c r="F34" s="119">
        <v>15</v>
      </c>
      <c r="G34" s="119"/>
      <c r="H34" s="120"/>
      <c r="I34" s="121"/>
      <c r="J34" s="122">
        <v>0</v>
      </c>
      <c r="K34" s="123"/>
      <c r="L34" s="124"/>
      <c r="M34" s="122">
        <v>0</v>
      </c>
      <c r="N34" s="125"/>
      <c r="O34" s="121"/>
      <c r="P34" s="122">
        <v>0</v>
      </c>
      <c r="Q34" s="123"/>
      <c r="R34" s="121"/>
      <c r="S34" s="125">
        <v>0</v>
      </c>
      <c r="T34" s="255"/>
    </row>
    <row r="35" spans="1:20" s="126" customFormat="1" ht="14.25" customHeight="1">
      <c r="A35" s="404"/>
      <c r="B35" s="404"/>
      <c r="C35" s="411" t="s">
        <v>98</v>
      </c>
      <c r="D35" s="412"/>
      <c r="E35" s="118"/>
      <c r="F35" s="119"/>
      <c r="G35" s="119"/>
      <c r="H35" s="120"/>
      <c r="I35" s="121"/>
      <c r="J35" s="254">
        <v>1.35</v>
      </c>
      <c r="K35" s="254"/>
      <c r="L35" s="254"/>
      <c r="M35" s="254">
        <v>1.304</v>
      </c>
      <c r="N35" s="254"/>
      <c r="O35" s="254"/>
      <c r="P35" s="254">
        <v>1.167</v>
      </c>
      <c r="Q35" s="254"/>
      <c r="R35" s="254"/>
      <c r="S35" s="254">
        <v>1.1639999999999999</v>
      </c>
      <c r="T35" s="255"/>
    </row>
    <row r="36" spans="1:20" ht="14.25" customHeight="1">
      <c r="A36" s="404"/>
      <c r="B36" s="404"/>
      <c r="C36" s="397" t="s">
        <v>99</v>
      </c>
      <c r="D36" s="455"/>
      <c r="E36" s="115">
        <v>49.1</v>
      </c>
      <c r="F36" s="116">
        <v>15</v>
      </c>
      <c r="G36" s="116"/>
      <c r="H36" s="117"/>
      <c r="I36" s="23"/>
      <c r="J36" s="27">
        <v>0</v>
      </c>
      <c r="K36" s="29"/>
      <c r="L36" s="26"/>
      <c r="M36" s="27">
        <v>0</v>
      </c>
      <c r="N36" s="28"/>
      <c r="O36" s="23"/>
      <c r="P36" s="27">
        <v>0</v>
      </c>
      <c r="Q36" s="29"/>
      <c r="R36" s="23"/>
      <c r="S36" s="28">
        <v>0</v>
      </c>
      <c r="T36" s="276"/>
    </row>
    <row r="37" spans="1:20" ht="14.25" customHeight="1">
      <c r="A37" s="404"/>
      <c r="B37" s="404"/>
      <c r="C37" s="397" t="s">
        <v>100</v>
      </c>
      <c r="D37" s="398"/>
      <c r="E37" s="115">
        <v>49.1</v>
      </c>
      <c r="F37" s="116">
        <v>15</v>
      </c>
      <c r="G37" s="116"/>
      <c r="H37" s="117"/>
      <c r="I37" s="23"/>
      <c r="J37" s="27">
        <v>0.48899999999999999</v>
      </c>
      <c r="K37" s="29"/>
      <c r="L37" s="26"/>
      <c r="M37" s="27">
        <v>0.73699999999999999</v>
      </c>
      <c r="N37" s="28"/>
      <c r="O37" s="23"/>
      <c r="P37" s="27">
        <v>0.62</v>
      </c>
      <c r="Q37" s="29"/>
      <c r="R37" s="23"/>
      <c r="S37" s="28">
        <v>0.54500000000000004</v>
      </c>
      <c r="T37" s="276"/>
    </row>
    <row r="38" spans="1:20" s="126" customFormat="1" ht="14.25" customHeight="1">
      <c r="A38" s="404"/>
      <c r="B38" s="404"/>
      <c r="C38" s="411" t="s">
        <v>101</v>
      </c>
      <c r="D38" s="412"/>
      <c r="E38" s="118"/>
      <c r="F38" s="119"/>
      <c r="G38" s="119"/>
      <c r="H38" s="120"/>
      <c r="I38" s="121"/>
      <c r="J38" s="254">
        <v>1.008</v>
      </c>
      <c r="K38" s="254"/>
      <c r="L38" s="254"/>
      <c r="M38" s="254">
        <v>1.038</v>
      </c>
      <c r="N38" s="254"/>
      <c r="O38" s="254"/>
      <c r="P38" s="254">
        <v>0.95399999999999996</v>
      </c>
      <c r="Q38" s="254"/>
      <c r="R38" s="254"/>
      <c r="S38" s="254">
        <v>1.0660000000000001</v>
      </c>
      <c r="T38" s="255"/>
    </row>
    <row r="39" spans="1:20" s="126" customFormat="1" ht="14.25" customHeight="1">
      <c r="A39" s="404"/>
      <c r="B39" s="404"/>
      <c r="C39" s="411" t="s">
        <v>102</v>
      </c>
      <c r="D39" s="454"/>
      <c r="E39" s="118">
        <v>49.1</v>
      </c>
      <c r="F39" s="119">
        <v>15</v>
      </c>
      <c r="G39" s="119"/>
      <c r="H39" s="120"/>
      <c r="I39" s="121"/>
      <c r="J39" s="122">
        <v>8.9999999999999993E-3</v>
      </c>
      <c r="K39" s="123"/>
      <c r="L39" s="124"/>
      <c r="M39" s="122">
        <v>8.9999999999999993E-3</v>
      </c>
      <c r="N39" s="125"/>
      <c r="O39" s="121"/>
      <c r="P39" s="122">
        <v>6.0000000000000001E-3</v>
      </c>
      <c r="Q39" s="123"/>
      <c r="R39" s="121"/>
      <c r="S39" s="125">
        <v>6.0000000000000001E-3</v>
      </c>
      <c r="T39" s="277"/>
    </row>
    <row r="40" spans="1:20" s="126" customFormat="1" ht="14.25" customHeight="1">
      <c r="A40" s="404"/>
      <c r="B40" s="404"/>
      <c r="C40" s="411" t="s">
        <v>103</v>
      </c>
      <c r="D40" s="412"/>
      <c r="E40" s="124"/>
      <c r="F40" s="119"/>
      <c r="G40" s="119"/>
      <c r="H40" s="120"/>
      <c r="I40" s="121"/>
      <c r="J40" s="122">
        <v>8.2000000000000003E-2</v>
      </c>
      <c r="K40" s="123"/>
      <c r="L40" s="124"/>
      <c r="M40" s="122">
        <v>0.19700000000000001</v>
      </c>
      <c r="N40" s="125"/>
      <c r="O40" s="121"/>
      <c r="P40" s="122">
        <v>0.42199999999999999</v>
      </c>
      <c r="Q40" s="123"/>
      <c r="R40" s="121"/>
      <c r="S40" s="125">
        <v>0.45</v>
      </c>
      <c r="T40" s="123"/>
    </row>
    <row r="41" spans="1:20" ht="14.25" customHeight="1">
      <c r="A41" s="404"/>
      <c r="B41" s="404"/>
      <c r="C41" s="450" t="s">
        <v>104</v>
      </c>
      <c r="D41" s="451"/>
      <c r="E41" s="115">
        <v>49.1</v>
      </c>
      <c r="F41" s="116">
        <v>15</v>
      </c>
      <c r="G41" s="116"/>
      <c r="H41" s="117"/>
      <c r="I41" s="23"/>
      <c r="J41" s="27">
        <v>7.8E-2</v>
      </c>
      <c r="K41" s="29"/>
      <c r="L41" s="26"/>
      <c r="M41" s="27">
        <v>7.2999999999999995E-2</v>
      </c>
      <c r="N41" s="28"/>
      <c r="O41" s="23"/>
      <c r="P41" s="27">
        <v>6.7000000000000004E-2</v>
      </c>
      <c r="Q41" s="29"/>
      <c r="R41" s="23"/>
      <c r="S41" s="28">
        <v>6.6000000000000003E-2</v>
      </c>
      <c r="T41" s="29"/>
    </row>
    <row r="42" spans="1:20" ht="14.25" customHeight="1">
      <c r="A42" s="404"/>
      <c r="B42" s="404"/>
      <c r="C42" s="397" t="s">
        <v>105</v>
      </c>
      <c r="D42" s="398"/>
      <c r="E42" s="115"/>
      <c r="F42" s="116"/>
      <c r="G42" s="116"/>
      <c r="H42" s="117"/>
      <c r="I42" s="23"/>
      <c r="J42" s="27">
        <v>0.28399999999999997</v>
      </c>
      <c r="K42" s="29"/>
      <c r="L42" s="26"/>
      <c r="M42" s="27">
        <v>0.29699999999999999</v>
      </c>
      <c r="N42" s="28"/>
      <c r="O42" s="23"/>
      <c r="P42" s="27">
        <v>0.28699999999999998</v>
      </c>
      <c r="Q42" s="29"/>
      <c r="R42" s="23"/>
      <c r="S42" s="28">
        <v>0.26900000000000002</v>
      </c>
      <c r="T42" s="29"/>
    </row>
    <row r="43" spans="1:20" ht="14.25" customHeight="1">
      <c r="A43" s="404"/>
      <c r="B43" s="404"/>
      <c r="C43" s="397" t="s">
        <v>106</v>
      </c>
      <c r="D43" s="398"/>
      <c r="E43" s="115">
        <v>49.1</v>
      </c>
      <c r="F43" s="116">
        <v>15</v>
      </c>
      <c r="G43" s="116"/>
      <c r="H43" s="117"/>
      <c r="I43" s="23"/>
      <c r="J43" s="27">
        <v>0</v>
      </c>
      <c r="K43" s="29"/>
      <c r="L43" s="26"/>
      <c r="M43" s="27">
        <v>0</v>
      </c>
      <c r="N43" s="28"/>
      <c r="O43" s="23"/>
      <c r="P43" s="27">
        <v>0</v>
      </c>
      <c r="Q43" s="29"/>
      <c r="R43" s="23"/>
      <c r="S43" s="28">
        <v>0</v>
      </c>
      <c r="T43" s="29"/>
    </row>
    <row r="44" spans="1:20" ht="14.25" customHeight="1">
      <c r="A44" s="404"/>
      <c r="B44" s="404"/>
      <c r="C44" s="397" t="s">
        <v>107</v>
      </c>
      <c r="D44" s="398"/>
      <c r="E44" s="115">
        <v>49.1</v>
      </c>
      <c r="F44" s="116">
        <v>15</v>
      </c>
      <c r="G44" s="116"/>
      <c r="H44" s="117"/>
      <c r="I44" s="23"/>
      <c r="J44" s="27">
        <v>6.4000000000000001E-2</v>
      </c>
      <c r="K44" s="29"/>
      <c r="L44" s="26"/>
      <c r="M44" s="27">
        <v>8.5999999999999993E-2</v>
      </c>
      <c r="N44" s="28"/>
      <c r="O44" s="23"/>
      <c r="P44" s="27">
        <v>5.2999999999999999E-2</v>
      </c>
      <c r="Q44" s="29"/>
      <c r="R44" s="23"/>
      <c r="S44" s="28">
        <v>4.1000000000000002E-2</v>
      </c>
      <c r="T44" s="29"/>
    </row>
    <row r="45" spans="1:20" ht="14.25" customHeight="1">
      <c r="A45" s="404"/>
      <c r="B45" s="404"/>
      <c r="C45" s="365"/>
      <c r="D45" s="367"/>
      <c r="E45" s="71"/>
      <c r="F45" s="69"/>
      <c r="G45" s="69"/>
      <c r="H45" s="72"/>
      <c r="I45" s="127"/>
      <c r="J45" s="128"/>
      <c r="K45" s="74"/>
      <c r="L45" s="129"/>
      <c r="M45" s="128"/>
      <c r="N45" s="130"/>
      <c r="O45" s="127"/>
      <c r="P45" s="128"/>
      <c r="Q45" s="74"/>
      <c r="R45" s="127"/>
      <c r="S45" s="130"/>
      <c r="T45" s="74"/>
    </row>
    <row r="46" spans="1:20" ht="14.25" customHeight="1">
      <c r="A46" s="404"/>
      <c r="B46" s="404"/>
      <c r="C46" s="450"/>
      <c r="D46" s="451"/>
      <c r="E46" s="71"/>
      <c r="F46" s="69"/>
      <c r="G46" s="69"/>
      <c r="H46" s="72"/>
      <c r="I46" s="127"/>
      <c r="J46" s="128"/>
      <c r="K46" s="74"/>
      <c r="L46" s="129"/>
      <c r="M46" s="128"/>
      <c r="N46" s="130"/>
      <c r="O46" s="127"/>
      <c r="P46" s="128"/>
      <c r="Q46" s="74"/>
      <c r="R46" s="127"/>
      <c r="S46" s="130"/>
      <c r="T46" s="74"/>
    </row>
    <row r="47" spans="1:20" ht="14.25" customHeight="1">
      <c r="A47" s="404"/>
      <c r="B47" s="404"/>
      <c r="C47" s="397"/>
      <c r="D47" s="398"/>
      <c r="E47" s="71"/>
      <c r="F47" s="69"/>
      <c r="G47" s="69"/>
      <c r="H47" s="72"/>
      <c r="I47" s="127"/>
      <c r="J47" s="128"/>
      <c r="K47" s="74"/>
      <c r="L47" s="129"/>
      <c r="M47" s="128"/>
      <c r="N47" s="130"/>
      <c r="O47" s="127"/>
      <c r="P47" s="128"/>
      <c r="Q47" s="74"/>
      <c r="R47" s="127"/>
      <c r="S47" s="130"/>
      <c r="T47" s="74"/>
    </row>
    <row r="48" spans="1:20" ht="14.25" customHeight="1">
      <c r="A48" s="404"/>
      <c r="B48" s="404"/>
      <c r="C48" s="452"/>
      <c r="D48" s="453"/>
      <c r="E48" s="71"/>
      <c r="F48" s="69"/>
      <c r="G48" s="69"/>
      <c r="H48" s="72"/>
      <c r="I48" s="127"/>
      <c r="J48" s="128"/>
      <c r="K48" s="74"/>
      <c r="L48" s="129"/>
      <c r="M48" s="128"/>
      <c r="N48" s="130"/>
      <c r="O48" s="127"/>
      <c r="P48" s="128"/>
      <c r="Q48" s="74"/>
      <c r="R48" s="127"/>
      <c r="S48" s="130"/>
      <c r="T48" s="74"/>
    </row>
    <row r="49" spans="1:23" ht="14.25" customHeight="1">
      <c r="A49" s="404"/>
      <c r="B49" s="404"/>
      <c r="C49" s="397"/>
      <c r="D49" s="398"/>
      <c r="E49" s="71"/>
      <c r="F49" s="69"/>
      <c r="G49" s="69"/>
      <c r="H49" s="72"/>
      <c r="I49" s="127"/>
      <c r="J49" s="128"/>
      <c r="K49" s="74"/>
      <c r="L49" s="129"/>
      <c r="M49" s="128"/>
      <c r="N49" s="130"/>
      <c r="O49" s="127"/>
      <c r="P49" s="128"/>
      <c r="Q49" s="74"/>
      <c r="R49" s="127"/>
      <c r="S49" s="130"/>
      <c r="T49" s="74"/>
    </row>
    <row r="50" spans="1:23" ht="14.25" customHeight="1">
      <c r="A50" s="404"/>
      <c r="B50" s="404"/>
      <c r="C50" s="397"/>
      <c r="D50" s="398"/>
      <c r="E50" s="71"/>
      <c r="F50" s="69"/>
      <c r="G50" s="69"/>
      <c r="H50" s="72"/>
      <c r="I50" s="127"/>
      <c r="J50" s="128"/>
      <c r="K50" s="74"/>
      <c r="L50" s="129"/>
      <c r="M50" s="128"/>
      <c r="N50" s="130"/>
      <c r="O50" s="127"/>
      <c r="P50" s="128"/>
      <c r="Q50" s="74"/>
      <c r="R50" s="127"/>
      <c r="S50" s="130"/>
      <c r="T50" s="74"/>
    </row>
    <row r="51" spans="1:23" ht="14.25" customHeight="1">
      <c r="A51" s="404"/>
      <c r="B51" s="404"/>
      <c r="C51" s="397"/>
      <c r="D51" s="398"/>
      <c r="E51" s="71"/>
      <c r="F51" s="69"/>
      <c r="G51" s="69"/>
      <c r="H51" s="72"/>
      <c r="I51" s="127"/>
      <c r="J51" s="128"/>
      <c r="K51" s="74"/>
      <c r="L51" s="129"/>
      <c r="M51" s="128"/>
      <c r="N51" s="130"/>
      <c r="O51" s="127"/>
      <c r="P51" s="128"/>
      <c r="Q51" s="74"/>
      <c r="R51" s="127"/>
      <c r="S51" s="130"/>
      <c r="T51" s="74"/>
    </row>
    <row r="52" spans="1:23" ht="14.25" customHeight="1" thickBot="1">
      <c r="A52" s="404"/>
      <c r="B52" s="404"/>
      <c r="C52" s="365"/>
      <c r="D52" s="367"/>
      <c r="E52" s="78"/>
      <c r="F52" s="76"/>
      <c r="G52" s="104"/>
      <c r="H52" s="131"/>
      <c r="I52" s="132"/>
      <c r="J52" s="133"/>
      <c r="K52" s="134"/>
      <c r="L52" s="135"/>
      <c r="M52" s="133"/>
      <c r="N52" s="136"/>
      <c r="O52" s="132"/>
      <c r="P52" s="133"/>
      <c r="Q52" s="134"/>
      <c r="R52" s="132"/>
      <c r="S52" s="136"/>
      <c r="T52" s="134"/>
    </row>
    <row r="53" spans="1:23" ht="14.25" customHeight="1">
      <c r="A53" s="437"/>
      <c r="B53" s="137"/>
      <c r="C53" s="151"/>
      <c r="D53" s="256"/>
      <c r="E53" s="64" t="s">
        <v>49</v>
      </c>
      <c r="F53" s="257">
        <v>0</v>
      </c>
      <c r="G53" s="139"/>
      <c r="H53" s="140"/>
      <c r="I53" s="137"/>
      <c r="J53" s="60"/>
      <c r="K53" s="61"/>
      <c r="L53" s="64" t="s">
        <v>49</v>
      </c>
      <c r="M53" s="60">
        <v>0</v>
      </c>
      <c r="N53" s="65"/>
      <c r="O53" s="64"/>
      <c r="P53" s="60"/>
      <c r="Q53" s="61"/>
      <c r="R53" s="64"/>
      <c r="S53" s="65"/>
      <c r="T53" s="61"/>
    </row>
    <row r="54" spans="1:23" ht="14.25" customHeight="1" thickBot="1">
      <c r="A54" s="437"/>
      <c r="B54" s="141"/>
      <c r="C54" s="258"/>
      <c r="D54" s="259"/>
      <c r="E54" s="105" t="s">
        <v>49</v>
      </c>
      <c r="F54" s="104">
        <v>0</v>
      </c>
      <c r="G54" s="144"/>
      <c r="H54" s="145"/>
      <c r="I54" s="141"/>
      <c r="J54" s="104"/>
      <c r="K54" s="131"/>
      <c r="L54" s="105" t="s">
        <v>49</v>
      </c>
      <c r="M54" s="260">
        <v>0</v>
      </c>
      <c r="N54" s="106"/>
      <c r="O54" s="105"/>
      <c r="P54" s="104"/>
      <c r="Q54" s="131"/>
      <c r="R54" s="105"/>
      <c r="S54" s="106"/>
      <c r="T54" s="131"/>
      <c r="V54" s="146"/>
    </row>
    <row r="55" spans="1:23" ht="14.25" customHeight="1">
      <c r="A55" s="404"/>
      <c r="B55" s="352" t="s">
        <v>50</v>
      </c>
      <c r="C55" s="393"/>
      <c r="D55" s="95" t="s">
        <v>29</v>
      </c>
      <c r="E55" s="395"/>
      <c r="F55" s="392"/>
      <c r="G55" s="392"/>
      <c r="H55" s="396"/>
      <c r="I55" s="13"/>
      <c r="J55" s="14" t="s">
        <v>51</v>
      </c>
      <c r="K55" s="15"/>
      <c r="L55" s="16"/>
      <c r="M55" s="14" t="s">
        <v>51</v>
      </c>
      <c r="N55" s="17"/>
      <c r="O55" s="13"/>
      <c r="P55" s="14" t="s">
        <v>51</v>
      </c>
      <c r="Q55" s="15"/>
      <c r="R55" s="13"/>
      <c r="S55" s="17" t="s">
        <v>51</v>
      </c>
      <c r="T55" s="15"/>
    </row>
    <row r="56" spans="1:23" ht="14.25" customHeight="1">
      <c r="A56" s="404"/>
      <c r="B56" s="352"/>
      <c r="C56" s="393"/>
      <c r="D56" s="70" t="s">
        <v>30</v>
      </c>
      <c r="E56" s="365"/>
      <c r="F56" s="366"/>
      <c r="G56" s="366"/>
      <c r="H56" s="367"/>
      <c r="I56" s="23"/>
      <c r="J56" s="27">
        <v>35</v>
      </c>
      <c r="K56" s="29"/>
      <c r="L56" s="26"/>
      <c r="M56" s="27">
        <v>35</v>
      </c>
      <c r="N56" s="28"/>
      <c r="O56" s="23"/>
      <c r="P56" s="27">
        <v>35</v>
      </c>
      <c r="Q56" s="29"/>
      <c r="R56" s="23"/>
      <c r="S56" s="28">
        <v>35</v>
      </c>
      <c r="T56" s="29"/>
    </row>
    <row r="57" spans="1:23" ht="14.25" customHeight="1" thickBot="1">
      <c r="A57" s="404"/>
      <c r="B57" s="337"/>
      <c r="C57" s="394"/>
      <c r="D57" s="131" t="s">
        <v>31</v>
      </c>
      <c r="E57" s="371"/>
      <c r="F57" s="372"/>
      <c r="G57" s="372"/>
      <c r="H57" s="373"/>
      <c r="I57" s="152"/>
      <c r="J57" s="153" t="s">
        <v>108</v>
      </c>
      <c r="K57" s="156"/>
      <c r="L57" s="261"/>
      <c r="M57" s="153" t="s">
        <v>108</v>
      </c>
      <c r="N57" s="262"/>
      <c r="O57" s="157"/>
      <c r="P57" s="153" t="s">
        <v>108</v>
      </c>
      <c r="Q57" s="156"/>
      <c r="R57" s="157"/>
      <c r="S57" s="153" t="s">
        <v>108</v>
      </c>
      <c r="T57" s="154"/>
    </row>
    <row r="58" spans="1:23" ht="14.25" customHeight="1" thickBot="1">
      <c r="A58" s="404"/>
      <c r="B58" s="374" t="s">
        <v>53</v>
      </c>
      <c r="C58" s="375"/>
      <c r="D58" s="376"/>
      <c r="E58" s="383" t="s">
        <v>54</v>
      </c>
      <c r="F58" s="384"/>
      <c r="G58" s="384"/>
      <c r="H58" s="385"/>
      <c r="I58" s="158"/>
      <c r="J58" s="159"/>
      <c r="K58" s="160"/>
      <c r="L58" s="158"/>
      <c r="M58" s="159"/>
      <c r="N58" s="160"/>
      <c r="O58" s="158"/>
      <c r="P58" s="159"/>
      <c r="Q58" s="160"/>
      <c r="R58" s="158"/>
      <c r="S58" s="159"/>
      <c r="T58" s="160"/>
    </row>
    <row r="59" spans="1:23" ht="14.25" customHeight="1">
      <c r="A59" s="404"/>
      <c r="B59" s="377"/>
      <c r="C59" s="378"/>
      <c r="D59" s="379"/>
      <c r="E59" s="386" t="s">
        <v>55</v>
      </c>
      <c r="F59" s="387"/>
      <c r="G59" s="387"/>
      <c r="H59" s="388"/>
      <c r="I59" s="161"/>
      <c r="J59" s="159"/>
      <c r="K59" s="163"/>
      <c r="L59" s="161"/>
      <c r="M59" s="159"/>
      <c r="N59" s="163"/>
      <c r="O59" s="161"/>
      <c r="P59" s="159"/>
      <c r="Q59" s="163"/>
      <c r="R59" s="161"/>
      <c r="S59" s="159"/>
      <c r="T59" s="163"/>
    </row>
    <row r="60" spans="1:23" ht="14.25" customHeight="1">
      <c r="A60" s="404"/>
      <c r="B60" s="377"/>
      <c r="C60" s="378"/>
      <c r="D60" s="379"/>
      <c r="E60" s="389" t="s">
        <v>27</v>
      </c>
      <c r="F60" s="390"/>
      <c r="G60" s="390"/>
      <c r="H60" s="391"/>
      <c r="I60" s="365"/>
      <c r="J60" s="366"/>
      <c r="K60" s="392"/>
      <c r="L60" s="365"/>
      <c r="M60" s="366"/>
      <c r="N60" s="367"/>
      <c r="O60" s="365"/>
      <c r="P60" s="366"/>
      <c r="Q60" s="367"/>
      <c r="R60" s="365"/>
      <c r="S60" s="366"/>
      <c r="T60" s="367"/>
    </row>
    <row r="61" spans="1:23" ht="14.25" customHeight="1" thickBot="1">
      <c r="A61" s="404"/>
      <c r="B61" s="380"/>
      <c r="C61" s="381"/>
      <c r="D61" s="382"/>
      <c r="E61" s="368" t="s">
        <v>27</v>
      </c>
      <c r="F61" s="369"/>
      <c r="G61" s="369"/>
      <c r="H61" s="370"/>
      <c r="I61" s="371"/>
      <c r="J61" s="372"/>
      <c r="K61" s="372"/>
      <c r="L61" s="371"/>
      <c r="M61" s="372"/>
      <c r="N61" s="373"/>
      <c r="O61" s="371"/>
      <c r="P61" s="372"/>
      <c r="Q61" s="373"/>
      <c r="R61" s="371"/>
      <c r="S61" s="372"/>
      <c r="T61" s="373"/>
      <c r="W61" s="164"/>
    </row>
    <row r="62" spans="1:23" ht="14.25" customHeight="1">
      <c r="A62" s="404"/>
      <c r="B62" s="349" t="s">
        <v>56</v>
      </c>
      <c r="C62" s="350"/>
      <c r="D62" s="351"/>
      <c r="E62" s="355" t="s">
        <v>57</v>
      </c>
      <c r="F62" s="356"/>
      <c r="G62" s="356"/>
      <c r="H62" s="357"/>
      <c r="I62" s="165">
        <v>2.3E-3</v>
      </c>
      <c r="J62" s="166" t="s">
        <v>58</v>
      </c>
      <c r="K62" s="167">
        <v>6.5600000000000006E-2</v>
      </c>
      <c r="L62" s="165">
        <v>2.5999999999999999E-3</v>
      </c>
      <c r="M62" s="166" t="s">
        <v>58</v>
      </c>
      <c r="N62" s="167">
        <v>7.5399999999999995E-2</v>
      </c>
      <c r="O62" s="165">
        <v>2.3E-3</v>
      </c>
      <c r="P62" s="166" t="s">
        <v>58</v>
      </c>
      <c r="Q62" s="167">
        <v>6.5199999999999994E-2</v>
      </c>
      <c r="R62" s="165">
        <v>2.0999999999999999E-3</v>
      </c>
      <c r="S62" s="166" t="s">
        <v>58</v>
      </c>
      <c r="T62" s="167">
        <v>6.1499999999999999E-2</v>
      </c>
    </row>
    <row r="63" spans="1:23" ht="14.25" customHeight="1">
      <c r="A63" s="404"/>
      <c r="B63" s="352"/>
      <c r="C63" s="353"/>
      <c r="D63" s="354"/>
      <c r="E63" s="358" t="s">
        <v>57</v>
      </c>
      <c r="F63" s="359"/>
      <c r="G63" s="359"/>
      <c r="H63" s="360"/>
      <c r="I63" s="168">
        <v>1.2999999999999999E-3</v>
      </c>
      <c r="J63" s="169" t="s">
        <v>58</v>
      </c>
      <c r="K63" s="170">
        <v>3.9699999999999999E-2</v>
      </c>
      <c r="L63" s="168">
        <v>1.2999999999999999E-3</v>
      </c>
      <c r="M63" s="169" t="s">
        <v>58</v>
      </c>
      <c r="N63" s="170">
        <v>4.24E-2</v>
      </c>
      <c r="O63" s="168">
        <v>1.5E-3</v>
      </c>
      <c r="P63" s="169" t="s">
        <v>58</v>
      </c>
      <c r="Q63" s="170">
        <v>4.6600000000000003E-2</v>
      </c>
      <c r="R63" s="168">
        <v>1.5E-3</v>
      </c>
      <c r="S63" s="169" t="s">
        <v>58</v>
      </c>
      <c r="T63" s="170">
        <v>4.5699999999999998E-2</v>
      </c>
    </row>
    <row r="64" spans="1:23" ht="14.25" customHeight="1">
      <c r="A64" s="404"/>
      <c r="B64" s="352"/>
      <c r="C64" s="353"/>
      <c r="D64" s="354"/>
      <c r="E64" s="358" t="s">
        <v>57</v>
      </c>
      <c r="F64" s="359"/>
      <c r="G64" s="359"/>
      <c r="H64" s="360"/>
      <c r="I64" s="91"/>
      <c r="J64" s="171" t="s">
        <v>58</v>
      </c>
      <c r="K64" s="67"/>
      <c r="L64" s="91"/>
      <c r="M64" s="171" t="s">
        <v>58</v>
      </c>
      <c r="N64" s="67"/>
      <c r="O64" s="91"/>
      <c r="P64" s="171" t="s">
        <v>58</v>
      </c>
      <c r="Q64" s="67"/>
      <c r="R64" s="91"/>
      <c r="S64" s="171" t="s">
        <v>58</v>
      </c>
      <c r="T64" s="67"/>
    </row>
    <row r="65" spans="1:20" ht="14.25" customHeight="1" thickBot="1">
      <c r="A65" s="404"/>
      <c r="B65" s="352"/>
      <c r="C65" s="353"/>
      <c r="D65" s="354"/>
      <c r="E65" s="361" t="s">
        <v>57</v>
      </c>
      <c r="F65" s="362"/>
      <c r="G65" s="362"/>
      <c r="H65" s="363"/>
      <c r="I65" s="100"/>
      <c r="J65" s="172" t="s">
        <v>58</v>
      </c>
      <c r="K65" s="57"/>
      <c r="L65" s="100"/>
      <c r="M65" s="172" t="s">
        <v>58</v>
      </c>
      <c r="N65" s="57"/>
      <c r="O65" s="100"/>
      <c r="P65" s="172" t="s">
        <v>58</v>
      </c>
      <c r="Q65" s="57"/>
      <c r="R65" s="100"/>
      <c r="S65" s="172" t="s">
        <v>58</v>
      </c>
      <c r="T65" s="57"/>
    </row>
    <row r="66" spans="1:20" ht="14.25" customHeight="1">
      <c r="A66" s="437"/>
      <c r="B66" s="173"/>
      <c r="C66" s="174"/>
      <c r="D66" s="175"/>
      <c r="E66" s="176"/>
      <c r="F66" s="364" t="s">
        <v>59</v>
      </c>
      <c r="G66" s="364"/>
      <c r="H66" s="177"/>
      <c r="I66" s="178">
        <v>2.9823</v>
      </c>
      <c r="J66" s="179" t="s">
        <v>58</v>
      </c>
      <c r="K66" s="180">
        <v>1.0007999999999999</v>
      </c>
      <c r="L66" s="178">
        <v>3.1896</v>
      </c>
      <c r="M66" s="179" t="s">
        <v>58</v>
      </c>
      <c r="N66" s="181">
        <v>1.0876000000000001</v>
      </c>
      <c r="O66" s="182">
        <v>2.9373</v>
      </c>
      <c r="P66" s="179" t="s">
        <v>58</v>
      </c>
      <c r="Q66" s="180">
        <v>1.1214</v>
      </c>
      <c r="R66" s="178">
        <v>2.8380999999999998</v>
      </c>
      <c r="S66" s="179" t="s">
        <v>58</v>
      </c>
      <c r="T66" s="181">
        <v>1.1386999999999998</v>
      </c>
    </row>
    <row r="67" spans="1:20" ht="14.25" customHeight="1">
      <c r="A67" s="437"/>
      <c r="B67" s="183"/>
      <c r="C67" s="184"/>
      <c r="D67" s="185"/>
      <c r="E67" s="186"/>
      <c r="F67" s="334" t="s">
        <v>60</v>
      </c>
      <c r="G67" s="334"/>
      <c r="H67" s="187"/>
      <c r="I67" s="188">
        <v>2.3483000000000001</v>
      </c>
      <c r="J67" s="171" t="s">
        <v>58</v>
      </c>
      <c r="K67" s="188">
        <v>0.91669999999999996</v>
      </c>
      <c r="L67" s="189">
        <v>2.4072999999999998</v>
      </c>
      <c r="M67" s="171" t="s">
        <v>58</v>
      </c>
      <c r="N67" s="190">
        <v>0.99739999999999995</v>
      </c>
      <c r="O67" s="188">
        <v>2.5234999999999999</v>
      </c>
      <c r="P67" s="171" t="s">
        <v>58</v>
      </c>
      <c r="Q67" s="188">
        <v>1.0466</v>
      </c>
      <c r="R67" s="189">
        <v>2.4885000000000002</v>
      </c>
      <c r="S67" s="171" t="s">
        <v>58</v>
      </c>
      <c r="T67" s="190">
        <v>1.0667</v>
      </c>
    </row>
    <row r="68" spans="1:20" ht="14.25" customHeight="1">
      <c r="A68" s="437"/>
      <c r="B68" s="183"/>
      <c r="C68" s="184"/>
      <c r="D68" s="185"/>
      <c r="E68" s="186"/>
      <c r="F68" s="335" t="s">
        <v>61</v>
      </c>
      <c r="G68" s="335"/>
      <c r="H68" s="187"/>
      <c r="I68" s="92"/>
      <c r="J68" s="171" t="s">
        <v>58</v>
      </c>
      <c r="K68" s="92"/>
      <c r="L68" s="91"/>
      <c r="M68" s="171" t="s">
        <v>58</v>
      </c>
      <c r="N68" s="67"/>
      <c r="O68" s="92"/>
      <c r="P68" s="171" t="s">
        <v>58</v>
      </c>
      <c r="Q68" s="92"/>
      <c r="R68" s="91"/>
      <c r="S68" s="171" t="s">
        <v>58</v>
      </c>
      <c r="T68" s="67"/>
    </row>
    <row r="69" spans="1:20" ht="14.25" customHeight="1" thickBot="1">
      <c r="A69" s="437"/>
      <c r="B69" s="191"/>
      <c r="C69" s="192"/>
      <c r="D69" s="193"/>
      <c r="E69" s="194"/>
      <c r="F69" s="336" t="s">
        <v>62</v>
      </c>
      <c r="G69" s="336"/>
      <c r="H69" s="195"/>
      <c r="I69" s="192"/>
      <c r="J69" s="196" t="s">
        <v>58</v>
      </c>
      <c r="K69" s="192"/>
      <c r="L69" s="191"/>
      <c r="M69" s="196" t="s">
        <v>58</v>
      </c>
      <c r="N69" s="193"/>
      <c r="O69" s="192"/>
      <c r="P69" s="196" t="s">
        <v>58</v>
      </c>
      <c r="Q69" s="192"/>
      <c r="R69" s="191"/>
      <c r="S69" s="196" t="s">
        <v>58</v>
      </c>
      <c r="T69" s="193"/>
    </row>
    <row r="70" spans="1:20" ht="14.25" customHeight="1" thickBot="1">
      <c r="A70" s="404"/>
      <c r="B70" s="337"/>
      <c r="C70" s="338"/>
      <c r="D70" s="339"/>
      <c r="E70" s="340" t="s">
        <v>63</v>
      </c>
      <c r="F70" s="341"/>
      <c r="G70" s="341"/>
      <c r="H70" s="342"/>
      <c r="I70" s="197">
        <v>5.3306000000000004</v>
      </c>
      <c r="J70" s="198" t="s">
        <v>58</v>
      </c>
      <c r="K70" s="199">
        <v>1.9175</v>
      </c>
      <c r="L70" s="197">
        <v>5.5968999999999998</v>
      </c>
      <c r="M70" s="198" t="s">
        <v>58</v>
      </c>
      <c r="N70" s="199">
        <v>2.085</v>
      </c>
      <c r="O70" s="197">
        <v>5.4607999999999999</v>
      </c>
      <c r="P70" s="198" t="s">
        <v>58</v>
      </c>
      <c r="Q70" s="199">
        <v>2.1680000000000001</v>
      </c>
      <c r="R70" s="197">
        <v>5.3266</v>
      </c>
      <c r="S70" s="198" t="s">
        <v>58</v>
      </c>
      <c r="T70" s="199">
        <v>2.2054</v>
      </c>
    </row>
    <row r="71" spans="1:20" ht="14.25" customHeight="1" thickBot="1">
      <c r="A71" s="404"/>
      <c r="B71" s="343" t="s">
        <v>64</v>
      </c>
      <c r="C71" s="448"/>
      <c r="D71" s="449"/>
      <c r="E71" s="346" t="s">
        <v>65</v>
      </c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0" ht="14.25" customHeight="1" thickBot="1">
      <c r="A72" s="430"/>
      <c r="B72" s="331" t="s">
        <v>66</v>
      </c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2"/>
      <c r="S72" s="332"/>
      <c r="T72" s="333"/>
    </row>
    <row r="74" spans="1:20" s="263" customFormat="1" ht="15">
      <c r="B74" t="s">
        <v>67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68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18</vt:i4>
      </vt:variant>
    </vt:vector>
  </HeadingPairs>
  <TitlesOfParts>
    <vt:vector size="42" baseType="lpstr">
      <vt:lpstr>ИЗУМРУД </vt:lpstr>
      <vt:lpstr>ИЗУМРУД  (2)</vt:lpstr>
      <vt:lpstr>ИЗУМРУД  (3)</vt:lpstr>
      <vt:lpstr>ИЗУМРУД  (4)</vt:lpstr>
      <vt:lpstr>ИЗУМРУД  (5)</vt:lpstr>
      <vt:lpstr>ИЗУМРУД  (6)</vt:lpstr>
      <vt:lpstr>СОЛНЕЧНАЯ </vt:lpstr>
      <vt:lpstr>СОЛНЕЧНАЯ1</vt:lpstr>
      <vt:lpstr>СОЛНЕЧНАЯ2 </vt:lpstr>
      <vt:lpstr>СОЛНЕЧНАЯ3</vt:lpstr>
      <vt:lpstr>СОЛНЕЧНАЯ4</vt:lpstr>
      <vt:lpstr>СОЛНЕЧНАЯ5</vt:lpstr>
      <vt:lpstr>РОЗОВАЯ1</vt:lpstr>
      <vt:lpstr>РОЗОВАЯ1 (2)</vt:lpstr>
      <vt:lpstr>РОЗОВАЯ1 (3)</vt:lpstr>
      <vt:lpstr>РОЗОВАЯ1 (4)</vt:lpstr>
      <vt:lpstr>РОЗОВАЯ1 (5)</vt:lpstr>
      <vt:lpstr>РОЗОВАЯ1 (6)</vt:lpstr>
      <vt:lpstr>Вед.АЧР</vt:lpstr>
      <vt:lpstr>Вед.АЧР (2)</vt:lpstr>
      <vt:lpstr>Вед.АЧР (3)</vt:lpstr>
      <vt:lpstr>Вед.АЧР(4)</vt:lpstr>
      <vt:lpstr>Вед.АЧР (5)</vt:lpstr>
      <vt:lpstr>Вед.АЧР(6)</vt:lpstr>
      <vt:lpstr>'ИЗУМРУД '!Область_печати</vt:lpstr>
      <vt:lpstr>'ИЗУМРУД  (2)'!Область_печати</vt:lpstr>
      <vt:lpstr>'ИЗУМРУД  (3)'!Область_печати</vt:lpstr>
      <vt:lpstr>'ИЗУМРУД  (4)'!Область_печати</vt:lpstr>
      <vt:lpstr>'ИЗУМРУД  (5)'!Область_печати</vt:lpstr>
      <vt:lpstr>'ИЗУМРУД  (6)'!Область_печати</vt:lpstr>
      <vt:lpstr>РОЗОВАЯ1!Область_печати</vt:lpstr>
      <vt:lpstr>'РОЗОВАЯ1 (2)'!Область_печати</vt:lpstr>
      <vt:lpstr>'РОЗОВАЯ1 (3)'!Область_печати</vt:lpstr>
      <vt:lpstr>'РОЗОВАЯ1 (4)'!Область_печати</vt:lpstr>
      <vt:lpstr>'РОЗОВАЯ1 (5)'!Область_печати</vt:lpstr>
      <vt:lpstr>'РОЗОВАЯ1 (6)'!Область_печати</vt:lpstr>
      <vt:lpstr>'СОЛНЕЧНАЯ '!Область_печати</vt:lpstr>
      <vt:lpstr>СОЛНЕЧНАЯ1!Область_печати</vt:lpstr>
      <vt:lpstr>'СОЛНЕЧНАЯ2 '!Область_печати</vt:lpstr>
      <vt:lpstr>СОЛНЕЧНАЯ3!Область_печати</vt:lpstr>
      <vt:lpstr>СОЛНЕЧНАЯ4!Область_печати</vt:lpstr>
      <vt:lpstr>СОЛНЕЧНАЯ5!Область_печати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Anastasia</cp:lastModifiedBy>
  <dcterms:created xsi:type="dcterms:W3CDTF">2017-06-27T08:46:42Z</dcterms:created>
  <dcterms:modified xsi:type="dcterms:W3CDTF">2017-07-25T04:08:31Z</dcterms:modified>
</cp:coreProperties>
</file>